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<sst xmlns="http://schemas.openxmlformats.org/spreadsheetml/2006/main" count="82" uniqueCount="57">
  <si>
    <t>西安市保障性住房（经适房）资格联审信息表第000批（原表）</t>
  </si>
  <si>
    <t>基本信息（未央区第 183 批 共 5 户，计 8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</si>
  <si>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</si>
  <si>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</si>
  <si>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</si>
  <si>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</si>
  <si>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</si>
  <si>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</si>
  <si>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</si>
  <si>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</si>
  <si>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</si>
  <si>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</si>
  <si>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</si>
  <si>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</si>
  <si>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高生平</t>
  </si>
  <si>
    <t>女</t>
  </si>
  <si>
    <t>本人</t>
  </si>
  <si>
    <t>610625****12130789</t>
  </si>
  <si>
    <t>务农</t>
  </si>
  <si>
    <t>西安市未央区
凤城八路228号</t>
  </si>
  <si>
    <t>已婚</t>
  </si>
  <si>
    <t>汉城</t>
  </si>
  <si>
    <t>成员1</t>
  </si>
  <si>
    <t>牛世龙</t>
  </si>
  <si>
    <t>男</t>
  </si>
  <si>
    <t>配偶</t>
  </si>
  <si>
    <t>612625****07270779</t>
  </si>
  <si>
    <t>陕西省延安市志丹县杏河镇</t>
  </si>
  <si>
    <t>宋建科</t>
  </si>
  <si>
    <t xml:space="preserve">本人 </t>
  </si>
  <si>
    <t>610103****09013633</t>
  </si>
  <si>
    <t>西安新城赵子扬商店</t>
  </si>
  <si>
    <t>西安市未央区海红家属院</t>
  </si>
  <si>
    <t>刘月秋</t>
  </si>
  <si>
    <t>610112****09253048</t>
  </si>
  <si>
    <t>百乐国际物业公司</t>
  </si>
  <si>
    <t>成员2</t>
  </si>
  <si>
    <t>宋旭阳</t>
  </si>
  <si>
    <t>子女</t>
  </si>
  <si>
    <t>610112****05245013</t>
  </si>
  <si>
    <t>凤城学校（在读）</t>
  </si>
  <si>
    <t>未婚</t>
  </si>
  <si>
    <t>郑珊珊</t>
  </si>
  <si>
    <t>610102****09181925</t>
  </si>
  <si>
    <t>未央区炽火锅餐饮店</t>
  </si>
  <si>
    <t>未央区太华北路304号92号楼3门202号</t>
  </si>
  <si>
    <t>离异</t>
  </si>
  <si>
    <t>大明宫</t>
  </si>
  <si>
    <t>吴明涛</t>
  </si>
  <si>
    <t>612323****10021619</t>
  </si>
  <si>
    <t>谭家社区居委会</t>
  </si>
  <si>
    <t>未央区永信路109号21社区2楼1单元11号</t>
  </si>
  <si>
    <t>谭家</t>
  </si>
  <si>
    <t>姚岩琢</t>
  </si>
  <si>
    <t>610112****07202057</t>
  </si>
  <si>
    <t>西安经济开发区萍玉服装店</t>
  </si>
  <si>
    <t>渭滨街58号31楼2802室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</si>
</sst>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0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.5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134"/>
    </font>
    <font>
      <sz val="11"/>
      <name val="Tahoma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133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15" fillId="0" borderId="0">
      <alignment vertical="center"/>
    </xf>
    <xf numFmtId="44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7" fillId="4" borderId="5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16" borderId="8" applyNumberFormat="0" applyAlignment="0" applyProtection="0">
      <alignment vertical="center"/>
    </xf>
    <xf numFmtId="0" fontId="48" fillId="0" borderId="0" applyProtection="0">
      <alignment vertical="center"/>
    </xf>
    <xf numFmtId="0" fontId="15" fillId="0" borderId="0">
      <alignment vertical="center"/>
    </xf>
    <xf numFmtId="0" fontId="33" fillId="16" borderId="6" applyNumberFormat="0" applyAlignment="0" applyProtection="0">
      <alignment vertical="center"/>
    </xf>
    <xf numFmtId="0" fontId="43" fillId="31" borderId="11" applyNumberFormat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0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48" fillId="0" borderId="0" applyProtection="0">
      <alignment vertical="center"/>
    </xf>
    <xf numFmtId="0" fontId="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88" applyNumberFormat="1" applyFont="1" applyFill="1" applyBorder="1" applyAlignment="1">
      <alignment horizontal="center" vertical="center" wrapText="1"/>
    </xf>
    <xf numFmtId="0" fontId="3" fillId="2" borderId="2" xfId="88" applyNumberFormat="1" applyFont="1" applyFill="1" applyBorder="1" applyAlignment="1">
      <alignment horizontal="center" vertical="center" wrapText="1"/>
    </xf>
    <xf numFmtId="0" fontId="4" fillId="2" borderId="3" xfId="88" applyFont="1" applyFill="1" applyBorder="1" applyAlignment="1">
      <alignment horizontal="center" vertical="center" wrapText="1"/>
    </xf>
    <xf numFmtId="0" fontId="5" fillId="2" borderId="3" xfId="88" applyFont="1" applyFill="1" applyBorder="1" applyAlignment="1">
      <alignment horizontal="center" vertical="center" wrapText="1"/>
    </xf>
    <xf numFmtId="0" fontId="5" fillId="2" borderId="3" xfId="88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107" applyFont="1" applyFill="1" applyBorder="1" applyAlignment="1">
      <alignment horizontal="center" vertical="center"/>
    </xf>
    <xf numFmtId="0" fontId="10" fillId="0" borderId="4" xfId="57" applyFont="1" applyBorder="1" applyAlignment="1">
      <alignment horizontal="center"/>
    </xf>
    <xf numFmtId="0" fontId="9" fillId="3" borderId="4" xfId="109" applyNumberFormat="1" applyFont="1" applyFill="1" applyBorder="1" applyAlignment="1">
      <alignment horizontal="center" vertical="center"/>
    </xf>
    <xf numFmtId="0" fontId="11" fillId="3" borderId="4" xfId="109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1" fillId="3" borderId="4" xfId="109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104" applyFont="1" applyFill="1" applyBorder="1" applyAlignment="1">
      <alignment horizontal="center" vertical="center"/>
    </xf>
    <xf numFmtId="0" fontId="15" fillId="0" borderId="4" xfId="104" applyFill="1" applyBorder="1" applyAlignment="1">
      <alignment horizontal="center" vertical="center"/>
    </xf>
    <xf numFmtId="0" fontId="14" fillId="0" borderId="4" xfId="106" applyFont="1" applyFill="1" applyBorder="1" applyAlignment="1">
      <alignment horizontal="center" vertical="center"/>
    </xf>
    <xf numFmtId="0" fontId="16" fillId="0" borderId="4" xfId="106" applyFont="1" applyFill="1" applyBorder="1" applyAlignment="1">
      <alignment horizontal="center" vertical="center"/>
    </xf>
    <xf numFmtId="0" fontId="15" fillId="0" borderId="4" xfId="106" applyFont="1" applyFill="1" applyBorder="1" applyAlignment="1">
      <alignment horizontal="center" vertical="center"/>
    </xf>
    <xf numFmtId="0" fontId="15" fillId="0" borderId="4" xfId="104" applyFont="1" applyFill="1" applyBorder="1" applyAlignment="1">
      <alignment horizontal="center" vertical="center"/>
    </xf>
    <xf numFmtId="0" fontId="17" fillId="0" borderId="4" xfId="122" applyFont="1" applyBorder="1" applyAlignment="1">
      <alignment horizontal="center" vertical="center"/>
    </xf>
    <xf numFmtId="0" fontId="18" fillId="0" borderId="4" xfId="122" applyFont="1" applyBorder="1" applyAlignment="1">
      <alignment horizontal="center" vertical="center"/>
    </xf>
    <xf numFmtId="0" fontId="18" fillId="0" borderId="4" xfId="123" applyFont="1" applyBorder="1" applyAlignment="1">
      <alignment horizontal="center" vertical="center"/>
    </xf>
    <xf numFmtId="0" fontId="19" fillId="0" borderId="4" xfId="65" applyFont="1" applyFill="1" applyBorder="1" applyAlignment="1">
      <alignment horizontal="center" vertical="center" wrapText="1"/>
    </xf>
    <xf numFmtId="0" fontId="20" fillId="0" borderId="4" xfId="65" applyFont="1" applyFill="1" applyBorder="1" applyAlignment="1">
      <alignment horizontal="center" vertical="center" wrapText="1"/>
    </xf>
    <xf numFmtId="0" fontId="9" fillId="0" borderId="4" xfId="92" applyFont="1" applyFill="1" applyBorder="1" applyAlignment="1" applyProtection="1">
      <alignment horizontal="center"/>
    </xf>
    <xf numFmtId="0" fontId="21" fillId="0" borderId="4" xfId="117" applyFont="1" applyFill="1" applyBorder="1" applyAlignment="1">
      <alignment horizontal="center" vertical="center" wrapText="1"/>
    </xf>
    <xf numFmtId="49" fontId="22" fillId="0" borderId="4" xfId="121" applyNumberFormat="1" applyFont="1" applyFill="1" applyBorder="1" applyAlignment="1">
      <alignment horizontal="center" vertical="center" wrapText="1"/>
    </xf>
    <xf numFmtId="49" fontId="22" fillId="0" borderId="4" xfId="118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/>
    <xf numFmtId="0" fontId="0" fillId="0" borderId="4" xfId="57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5" fillId="0" borderId="4" xfId="130" applyFont="1" applyBorder="1" applyAlignment="1">
      <alignment horizontal="center" vertical="center"/>
    </xf>
    <xf numFmtId="0" fontId="18" fillId="0" borderId="4" xfId="116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6" fillId="0" borderId="4" xfId="130" applyFont="1" applyFill="1" applyBorder="1" applyAlignment="1">
      <alignment horizontal="center" vertical="center"/>
    </xf>
    <xf numFmtId="49" fontId="22" fillId="0" borderId="4" xfId="120" applyNumberFormat="1" applyFont="1" applyFill="1" applyBorder="1" applyAlignment="1">
      <alignment horizontal="center" vertical="center" wrapText="1"/>
    </xf>
  </cellXfs>
  <cellStyles count="133">
    <cellStyle name="常规" xfId="0" builtinId="0"/>
    <cellStyle name="货币[0]" xfId="1" builtinId="7"/>
    <cellStyle name="20% - 强调文字颜色 3" xfId="2" builtinId="38"/>
    <cellStyle name="输入" xfId="3" builtinId="20"/>
    <cellStyle name="常规 39" xfId="4"/>
    <cellStyle name="货币" xfId="5" builtinId="4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31" xfId="30"/>
    <cellStyle name="常规 26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常规 10 5" xfId="37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常规 10 2" xfId="59"/>
    <cellStyle name="60% - 强调文字颜色 6" xfId="60" builtinId="52"/>
    <cellStyle name="常规 10 4" xfId="61"/>
    <cellStyle name="常规 10 6" xfId="62"/>
    <cellStyle name="常规 10 7" xfId="63"/>
    <cellStyle name="常规 11" xfId="64"/>
    <cellStyle name="常规 13" xfId="65"/>
    <cellStyle name="常规 14" xfId="66"/>
    <cellStyle name="常规 20" xfId="67"/>
    <cellStyle name="常规 15" xfId="68"/>
    <cellStyle name="常规 22" xfId="69"/>
    <cellStyle name="常规 17" xfId="70"/>
    <cellStyle name="常规 23" xfId="71"/>
    <cellStyle name="常规 18" xfId="72"/>
    <cellStyle name="常规 24" xfId="73"/>
    <cellStyle name="常规 19" xfId="74"/>
    <cellStyle name="常规 2" xfId="75"/>
    <cellStyle name="常规 2 10" xfId="76"/>
    <cellStyle name="常规 2 2" xfId="77"/>
    <cellStyle name="常规 2 3" xfId="78"/>
    <cellStyle name="常规 2 4" xfId="79"/>
    <cellStyle name="常规 2 5" xfId="80"/>
    <cellStyle name="常规 2 6" xfId="81"/>
    <cellStyle name="常规 2 7" xfId="82"/>
    <cellStyle name="常规 2 8" xfId="83"/>
    <cellStyle name="常规 2 9" xfId="84"/>
    <cellStyle name="常规 24 2" xfId="85"/>
    <cellStyle name="常规 24 3" xfId="86"/>
    <cellStyle name="常规 24 4" xfId="87"/>
    <cellStyle name="常规_莲湖区12批60户联审" xfId="88"/>
    <cellStyle name="常规 24 5" xfId="89"/>
    <cellStyle name="常规 24 6" xfId="90"/>
    <cellStyle name="常规 24 7" xfId="91"/>
    <cellStyle name="常规 30" xfId="92"/>
    <cellStyle name="常规 25" xfId="93"/>
    <cellStyle name="常规 32" xfId="94"/>
    <cellStyle name="常规 27" xfId="95"/>
    <cellStyle name="常规 33" xfId="96"/>
    <cellStyle name="常规 28" xfId="97"/>
    <cellStyle name="常规 34" xfId="98"/>
    <cellStyle name="常规 29" xfId="99"/>
    <cellStyle name="常规 3" xfId="100"/>
    <cellStyle name="常规 3 2" xfId="101"/>
    <cellStyle name="常规 3 3" xfId="102"/>
    <cellStyle name="常规 3 4" xfId="103"/>
    <cellStyle name="常规 40" xfId="104"/>
    <cellStyle name="常规 35" xfId="105"/>
    <cellStyle name="常规 41" xfId="106"/>
    <cellStyle name="常规 36" xfId="107"/>
    <cellStyle name="常规 42" xfId="108"/>
    <cellStyle name="常规 37" xfId="109"/>
    <cellStyle name="常规 43" xfId="110"/>
    <cellStyle name="常规 38" xfId="111"/>
    <cellStyle name="常规 4" xfId="112"/>
    <cellStyle name="常规 4 2" xfId="113"/>
    <cellStyle name="常规 4 3" xfId="114"/>
    <cellStyle name="常规 4 4" xfId="115"/>
    <cellStyle name="常规 50" xfId="116"/>
    <cellStyle name="常规 45" xfId="117"/>
    <cellStyle name="常规 51" xfId="118"/>
    <cellStyle name="常规 46" xfId="119"/>
    <cellStyle name="常规 52" xfId="120"/>
    <cellStyle name="常规 47" xfId="121"/>
    <cellStyle name="常规 48" xfId="122"/>
    <cellStyle name="常规 49" xfId="123"/>
    <cellStyle name="常规 5" xfId="124"/>
    <cellStyle name="常规 5 3" xfId="125"/>
    <cellStyle name="常规 5 4" xfId="126"/>
    <cellStyle name="常规 6 2" xfId="127"/>
    <cellStyle name="常规 6 3" xfId="128"/>
    <cellStyle name="常规 6 4" xfId="129"/>
    <cellStyle name="常规 7" xfId="130"/>
    <cellStyle name="常规 8" xfId="131"/>
    <cellStyle name="常规 9" xfId="13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H20" sqref="H20"/>
    </sheetView>
  </sheetViews>
  <sheetFormatPr defaultColWidth="9" defaultRowHeight="14.25"/>
  <cols>
    <col min="1" max="5" width="9" style="1"/>
    <col min="6" max="6" width="25.125" style="2" customWidth="1"/>
    <col min="7" max="7" width="40" style="1" customWidth="1"/>
    <col min="8" max="8" width="42.75" style="1" customWidth="1"/>
    <col min="9" max="9" width="12.75" style="1" customWidth="1"/>
    <col min="10" max="16384" width="9" style="1"/>
  </cols>
  <sheetData>
    <row r="1" ht="31.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2.5" spans="1:10">
      <c r="A2" s="5" t="s">
        <v>1</v>
      </c>
      <c r="B2" s="6"/>
      <c r="C2" s="6"/>
      <c r="D2" s="6"/>
      <c r="E2" s="6"/>
      <c r="F2" s="7"/>
      <c r="G2" s="6"/>
      <c r="H2" s="6"/>
      <c r="I2" s="6"/>
      <c r="J2" s="6"/>
    </row>
    <row r="3" ht="27" spans="1:1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35" t="s">
        <v>11</v>
      </c>
      <c r="K3" s="36" t="s">
        <v>12</v>
      </c>
    </row>
    <row r="4" ht="24" spans="1:11">
      <c r="A4" s="10">
        <v>1</v>
      </c>
      <c r="B4" s="11" t="s">
        <v>13</v>
      </c>
      <c r="C4" s="12" t="s">
        <v>14</v>
      </c>
      <c r="D4" s="12" t="s">
        <v>15</v>
      </c>
      <c r="E4" s="13" t="s">
        <v>16</v>
      </c>
      <c r="F4" s="14" t="s">
        <v>17</v>
      </c>
      <c r="G4" s="15" t="s">
        <v>18</v>
      </c>
      <c r="H4" s="15" t="s">
        <v>19</v>
      </c>
      <c r="I4" s="37">
        <f>6000/12</f>
        <v>500</v>
      </c>
      <c r="J4" s="13" t="s">
        <v>20</v>
      </c>
      <c r="K4" s="38" t="s">
        <v>21</v>
      </c>
    </row>
    <row r="5" spans="1:11">
      <c r="A5" s="10"/>
      <c r="B5" s="16" t="s">
        <v>22</v>
      </c>
      <c r="C5" s="12" t="s">
        <v>23</v>
      </c>
      <c r="D5" s="12" t="s">
        <v>24</v>
      </c>
      <c r="E5" s="13" t="s">
        <v>25</v>
      </c>
      <c r="F5" s="14" t="s">
        <v>26</v>
      </c>
      <c r="G5" s="17" t="s">
        <v>18</v>
      </c>
      <c r="H5" s="17" t="s">
        <v>27</v>
      </c>
      <c r="I5" s="37">
        <f>18000/12</f>
        <v>1500</v>
      </c>
      <c r="J5" s="13" t="s">
        <v>20</v>
      </c>
      <c r="K5" s="39"/>
    </row>
    <row r="6" spans="1:11">
      <c r="A6" s="18">
        <v>2</v>
      </c>
      <c r="B6" s="19" t="s">
        <v>13</v>
      </c>
      <c r="C6" s="20" t="s">
        <v>28</v>
      </c>
      <c r="D6" s="21" t="s">
        <v>24</v>
      </c>
      <c r="E6" s="18" t="s">
        <v>29</v>
      </c>
      <c r="F6" s="14" t="s">
        <v>30</v>
      </c>
      <c r="G6" s="22" t="s">
        <v>31</v>
      </c>
      <c r="H6" s="23" t="s">
        <v>32</v>
      </c>
      <c r="I6" s="18">
        <f>42000/12</f>
        <v>3500</v>
      </c>
      <c r="J6" s="40" t="s">
        <v>20</v>
      </c>
      <c r="K6" s="38" t="s">
        <v>21</v>
      </c>
    </row>
    <row r="7" spans="1:11">
      <c r="A7" s="18"/>
      <c r="B7" s="16" t="s">
        <v>22</v>
      </c>
      <c r="C7" s="21" t="s">
        <v>33</v>
      </c>
      <c r="D7" s="21" t="s">
        <v>15</v>
      </c>
      <c r="E7" s="18" t="s">
        <v>25</v>
      </c>
      <c r="F7" s="14" t="s">
        <v>34</v>
      </c>
      <c r="G7" s="24" t="s">
        <v>35</v>
      </c>
      <c r="H7" s="23" t="s">
        <v>32</v>
      </c>
      <c r="I7" s="18">
        <f>21600/12</f>
        <v>1800</v>
      </c>
      <c r="J7" s="40" t="s">
        <v>20</v>
      </c>
      <c r="K7" s="39"/>
    </row>
    <row r="8" spans="1:11">
      <c r="A8" s="18"/>
      <c r="B8" s="16" t="s">
        <v>36</v>
      </c>
      <c r="C8" s="25" t="s">
        <v>37</v>
      </c>
      <c r="D8" s="25" t="s">
        <v>24</v>
      </c>
      <c r="E8" s="18" t="s">
        <v>38</v>
      </c>
      <c r="F8" s="14" t="s">
        <v>39</v>
      </c>
      <c r="G8" s="24" t="s">
        <v>40</v>
      </c>
      <c r="H8" s="23" t="s">
        <v>32</v>
      </c>
      <c r="I8" s="18"/>
      <c r="J8" s="40" t="s">
        <v>41</v>
      </c>
      <c r="K8" s="39"/>
    </row>
    <row r="9" spans="1:11">
      <c r="A9" s="10">
        <v>3</v>
      </c>
      <c r="B9" s="11" t="s">
        <v>13</v>
      </c>
      <c r="C9" s="26" t="s">
        <v>42</v>
      </c>
      <c r="D9" s="27" t="s">
        <v>15</v>
      </c>
      <c r="E9" s="16" t="s">
        <v>16</v>
      </c>
      <c r="F9" s="14" t="s">
        <v>43</v>
      </c>
      <c r="G9" s="28" t="s">
        <v>44</v>
      </c>
      <c r="H9" s="28" t="s">
        <v>45</v>
      </c>
      <c r="I9" s="10">
        <f>30000/12</f>
        <v>2500</v>
      </c>
      <c r="J9" s="41" t="s">
        <v>46</v>
      </c>
      <c r="K9" s="42" t="s">
        <v>47</v>
      </c>
    </row>
    <row r="10" spans="1:11">
      <c r="A10" s="10">
        <v>4</v>
      </c>
      <c r="B10" s="11" t="s">
        <v>13</v>
      </c>
      <c r="C10" s="29" t="s">
        <v>48</v>
      </c>
      <c r="D10" s="30" t="s">
        <v>24</v>
      </c>
      <c r="E10" s="18" t="s">
        <v>16</v>
      </c>
      <c r="F10" s="14" t="s">
        <v>49</v>
      </c>
      <c r="G10" s="31" t="s">
        <v>50</v>
      </c>
      <c r="H10" s="32" t="s">
        <v>51</v>
      </c>
      <c r="I10" s="10">
        <f>22176/12</f>
        <v>1848</v>
      </c>
      <c r="J10" s="43" t="s">
        <v>41</v>
      </c>
      <c r="K10" s="38" t="s">
        <v>52</v>
      </c>
    </row>
    <row r="11" spans="1:11">
      <c r="A11" s="10">
        <v>5</v>
      </c>
      <c r="B11" s="11" t="s">
        <v>13</v>
      </c>
      <c r="C11" s="29" t="s">
        <v>53</v>
      </c>
      <c r="D11" s="33" t="s">
        <v>24</v>
      </c>
      <c r="E11" s="16" t="s">
        <v>16</v>
      </c>
      <c r="F11" s="14" t="s">
        <v>54</v>
      </c>
      <c r="G11" s="34" t="s">
        <v>55</v>
      </c>
      <c r="H11" s="34" t="s">
        <v>56</v>
      </c>
      <c r="I11" s="10">
        <f>27600/12</f>
        <v>2300</v>
      </c>
      <c r="J11" s="44" t="s">
        <v>41</v>
      </c>
      <c r="K11" s="38" t="s">
        <v>52</v>
      </c>
    </row>
  </sheetData>
  <mergeCells count="6">
    <mergeCell ref="A1:J1"/>
    <mergeCell ref="A2:J2"/>
    <mergeCell ref="A4:A5"/>
    <mergeCell ref="A6:A8"/>
    <mergeCell ref="K4:K5"/>
    <mergeCell ref="K6:K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2019-05-13T01:09:38Z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