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<sst xmlns="http://schemas.openxmlformats.org/spreadsheetml/2006/main" count="193" uniqueCount="98">
  <si>
    <t>西安市保障性住房（经适房）资格联审信息表第000批（原表）</t>
  </si>
  <si>
    <t>基本信息（未央区第 182 批 共 9 户，计 22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</si>
  <si>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</si>
  <si>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</si>
  <si>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</si>
  <si>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</si>
  <si>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</si>
  <si>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</si>
  <si>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</si>
  <si>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</si>
  <si>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</si>
  <si>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</si>
  <si>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</si>
  <si>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</si>
  <si>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曹璐</t>
  </si>
  <si>
    <t>男</t>
  </si>
  <si>
    <t xml:space="preserve">本人 </t>
  </si>
  <si>
    <t>612327****11160316</t>
  </si>
  <si>
    <t>西安市莲湖区都食吧重庆小吃店</t>
  </si>
  <si>
    <t>辛家庙派出所</t>
  </si>
  <si>
    <t>已婚</t>
  </si>
  <si>
    <t>大明宫</t>
  </si>
  <si>
    <t>成员1</t>
  </si>
  <si>
    <t>孙倩</t>
  </si>
  <si>
    <t>女</t>
  </si>
  <si>
    <t>配偶</t>
  </si>
  <si>
    <t>230123****03123565</t>
  </si>
  <si>
    <t>无</t>
  </si>
  <si>
    <t>成员2</t>
  </si>
  <si>
    <t>曹鹤迪</t>
  </si>
  <si>
    <t>子女</t>
  </si>
  <si>
    <t>610112****01150529</t>
  </si>
  <si>
    <t>上学</t>
  </si>
  <si>
    <t>未婚</t>
  </si>
  <si>
    <t>艾彩霞</t>
  </si>
  <si>
    <t>本人</t>
  </si>
  <si>
    <t>612728****03241828</t>
  </si>
  <si>
    <t>果然好水果超市</t>
  </si>
  <si>
    <t>冯随峰</t>
  </si>
  <si>
    <t>612727****01090815</t>
  </si>
  <si>
    <t>销售</t>
  </si>
  <si>
    <t>吉镇派出所</t>
  </si>
  <si>
    <t>冯浩龙</t>
  </si>
  <si>
    <t>610826****04130813</t>
  </si>
  <si>
    <t>王彩路</t>
  </si>
  <si>
    <t>612601****01230626</t>
  </si>
  <si>
    <t>绥德县第一中学</t>
  </si>
  <si>
    <t>西安市未央区二府庄1号付1号</t>
  </si>
  <si>
    <t>离异</t>
  </si>
  <si>
    <t>张家堡</t>
  </si>
  <si>
    <t>郝昕苑</t>
  </si>
  <si>
    <t>610827****03310414</t>
  </si>
  <si>
    <t>赵森</t>
  </si>
  <si>
    <t>610112****02285012</t>
  </si>
  <si>
    <t>未央区应急管理局</t>
  </si>
  <si>
    <r>
      <rPr>
        <sz val="11"/>
        <color rgb="FF000000"/>
        <rFont val="宋体"/>
        <charset val="134"/>
      </rPr>
      <t>西安市未央区池底东村</t>
    </r>
    <r>
      <rPr>
        <sz val="11"/>
        <color rgb="FF000000"/>
        <rFont val="Tahoma"/>
        <charset val="134"/>
      </rPr>
      <t>68</t>
    </r>
    <r>
      <rPr>
        <sz val="11"/>
        <color indexed="8"/>
        <rFont val="宋体"/>
        <charset val="134"/>
      </rPr>
      <t>号付</t>
    </r>
    <r>
      <rPr>
        <sz val="11"/>
        <color rgb="FF000000"/>
        <rFont val="Tahoma"/>
        <charset val="134"/>
      </rPr>
      <t>4</t>
    </r>
    <r>
      <rPr>
        <sz val="11"/>
        <color indexed="8"/>
        <rFont val="宋体"/>
        <charset val="134"/>
      </rPr>
      <t>号</t>
    </r>
  </si>
  <si>
    <t>李茜</t>
  </si>
  <si>
    <t>610112****11085023</t>
  </si>
  <si>
    <r>
      <rPr>
        <sz val="11"/>
        <color rgb="FF000000"/>
        <rFont val="宋体"/>
        <charset val="134"/>
      </rPr>
      <t>西安市未央区池底东村</t>
    </r>
    <r>
      <rPr>
        <sz val="11"/>
        <color rgb="FF000000"/>
        <rFont val="Tahoma"/>
        <charset val="134"/>
      </rPr>
      <t>77</t>
    </r>
    <r>
      <rPr>
        <sz val="11"/>
        <color indexed="8"/>
        <rFont val="宋体"/>
        <charset val="134"/>
      </rPr>
      <t>号</t>
    </r>
  </si>
  <si>
    <t>赵梓妤</t>
  </si>
  <si>
    <t>610112****06075043</t>
  </si>
  <si>
    <t>毛发奎</t>
  </si>
  <si>
    <t>612430****0305211X</t>
  </si>
  <si>
    <t>陕西荣民房地产集团有限公司</t>
  </si>
  <si>
    <r>
      <rPr>
        <sz val="11"/>
        <color rgb="FF000000"/>
        <rFont val="宋体"/>
        <charset val="134"/>
      </rPr>
      <t>西安市未央区二府庄</t>
    </r>
    <r>
      <rPr>
        <sz val="11"/>
        <color rgb="FF000000"/>
        <rFont val="Tahoma"/>
        <charset val="134"/>
      </rPr>
      <t>1</t>
    </r>
    <r>
      <rPr>
        <sz val="11"/>
        <color indexed="8"/>
        <rFont val="宋体"/>
        <charset val="134"/>
      </rPr>
      <t>号付</t>
    </r>
    <r>
      <rPr>
        <sz val="11"/>
        <color rgb="FF000000"/>
        <rFont val="Tahoma"/>
        <charset val="134"/>
      </rPr>
      <t>1</t>
    </r>
    <r>
      <rPr>
        <sz val="11"/>
        <color indexed="8"/>
        <rFont val="宋体"/>
        <charset val="134"/>
      </rPr>
      <t>号</t>
    </r>
  </si>
  <si>
    <t>牟鑫</t>
  </si>
  <si>
    <t>610104****07120036</t>
  </si>
  <si>
    <t>天道勤人力资源公司</t>
  </si>
  <si>
    <r>
      <rPr>
        <sz val="11"/>
        <color rgb="FF000000"/>
        <rFont val="宋体"/>
        <charset val="134"/>
      </rPr>
      <t>西安市未央区二府庄新村小区</t>
    </r>
    <r>
      <rPr>
        <sz val="11"/>
        <color rgb="FF000000"/>
        <rFont val="Tahoma"/>
        <charset val="134"/>
      </rPr>
      <t>8</t>
    </r>
    <r>
      <rPr>
        <sz val="11"/>
        <color indexed="8"/>
        <rFont val="宋体"/>
        <charset val="134"/>
      </rPr>
      <t>号楼</t>
    </r>
    <r>
      <rPr>
        <sz val="11"/>
        <color rgb="FF000000"/>
        <rFont val="Tahoma"/>
        <charset val="134"/>
      </rPr>
      <t>1</t>
    </r>
    <r>
      <rPr>
        <sz val="11"/>
        <color indexed="8"/>
        <rFont val="宋体"/>
        <charset val="134"/>
      </rPr>
      <t>单元</t>
    </r>
    <r>
      <rPr>
        <sz val="11"/>
        <color rgb="FF000000"/>
        <rFont val="Tahoma"/>
        <charset val="134"/>
      </rPr>
      <t>702</t>
    </r>
  </si>
  <si>
    <t>张玫</t>
  </si>
  <si>
    <t>610103****01073321</t>
  </si>
  <si>
    <r>
      <rPr>
        <sz val="11"/>
        <color rgb="FF000000"/>
        <rFont val="宋体"/>
        <charset val="134"/>
      </rPr>
      <t>失业</t>
    </r>
    <r>
      <rPr>
        <sz val="11"/>
        <color rgb="FF000000"/>
        <rFont val="Tahoma"/>
        <charset val="134"/>
      </rPr>
      <t xml:space="preserve"> </t>
    </r>
    <r>
      <rPr>
        <sz val="11"/>
        <color indexed="8"/>
        <rFont val="宋体"/>
        <charset val="134"/>
      </rPr>
      <t>在家照顾老人</t>
    </r>
  </si>
  <si>
    <t>牟易凡</t>
  </si>
  <si>
    <t>610104****02102613</t>
  </si>
  <si>
    <t>郭明明</t>
  </si>
  <si>
    <t>612501****03037635</t>
  </si>
  <si>
    <t>陕西隆茂建设工程技术有限公司</t>
  </si>
  <si>
    <t>杨潇</t>
  </si>
  <si>
    <t>612325****06240016</t>
  </si>
  <si>
    <t>客如云科技（北京）股份有限公司西安分公司</t>
  </si>
  <si>
    <t>耿雪</t>
  </si>
  <si>
    <t>610113****02171326</t>
  </si>
  <si>
    <t>中国平安保险（集团）有限公司</t>
  </si>
  <si>
    <t>西安市雁塔区岳家寨二队76号</t>
  </si>
  <si>
    <t>张吉文</t>
  </si>
  <si>
    <t xml:space="preserve">612430****02023312 </t>
  </si>
  <si>
    <t>香飘飘食品股份有限公司</t>
  </si>
  <si>
    <t>西安市未央区经十七路枣园小区29号楼3单元5层西户</t>
  </si>
  <si>
    <t>未央宫</t>
  </si>
  <si>
    <t>张雪飞</t>
  </si>
  <si>
    <t>610124****0108306X</t>
  </si>
  <si>
    <t>无工作</t>
  </si>
  <si>
    <t>周至县</t>
  </si>
  <si>
    <t>张雨萌</t>
  </si>
  <si>
    <t>610124****11223025</t>
  </si>
  <si>
    <t>成员3</t>
  </si>
  <si>
    <t>张雨欣</t>
  </si>
  <si>
    <t>610112****01223542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</si>
</sst>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1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ahoma"/>
      <charset val="134"/>
    </font>
    <font>
      <b/>
      <sz val="11"/>
      <color theme="1"/>
      <name val="Tahoma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Tahoma"/>
      <charset val="134"/>
    </font>
    <font>
      <sz val="12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6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6" fillId="14" borderId="6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4" fillId="31" borderId="12" applyNumberFormat="0" applyFon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0" borderId="0"/>
    <xf numFmtId="0" fontId="2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7" fillId="12" borderId="7" applyNumberFormat="0" applyAlignment="0" applyProtection="0">
      <alignment vertical="center"/>
    </xf>
    <xf numFmtId="0" fontId="48" fillId="0" borderId="0" applyProtection="0">
      <alignment vertical="center"/>
    </xf>
    <xf numFmtId="0" fontId="26" fillId="0" borderId="0">
      <alignment vertical="center"/>
    </xf>
    <xf numFmtId="0" fontId="35" fillId="12" borderId="6" applyNumberFormat="0" applyAlignment="0" applyProtection="0">
      <alignment vertical="center"/>
    </xf>
    <xf numFmtId="0" fontId="46" fillId="29" borderId="11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9" fillId="0" borderId="0"/>
    <xf numFmtId="0" fontId="27" fillId="1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9" fillId="0" borderId="0"/>
    <xf numFmtId="0" fontId="0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49" fillId="0" borderId="0"/>
    <xf numFmtId="0" fontId="33" fillId="21" borderId="0" applyNumberFormat="0" applyBorder="0" applyAlignment="0" applyProtection="0">
      <alignment vertical="center"/>
    </xf>
    <xf numFmtId="0" fontId="4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48" fillId="0" borderId="0" applyProtection="0">
      <alignment vertical="center"/>
    </xf>
    <xf numFmtId="0" fontId="49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9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6" fillId="0" borderId="0">
      <alignment vertical="center"/>
    </xf>
    <xf numFmtId="0" fontId="48" fillId="0" borderId="0" applyProtection="0">
      <alignment vertical="center"/>
    </xf>
    <xf numFmtId="0" fontId="4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0" fillId="0" borderId="0"/>
  </cellStyleXfs>
  <cellXfs count="60">
    <xf numFmtId="0" fontId="0" fillId="0" borderId="0" xfId="0">
      <alignment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25" applyNumberFormat="1" applyFont="1" applyFill="1" applyBorder="1" applyAlignment="1">
      <alignment horizontal="center" vertical="center" wrapText="1"/>
    </xf>
    <xf numFmtId="0" fontId="3" fillId="2" borderId="2" xfId="125" applyNumberFormat="1" applyFont="1" applyFill="1" applyBorder="1" applyAlignment="1">
      <alignment horizontal="center" vertical="center" wrapText="1"/>
    </xf>
    <xf numFmtId="0" fontId="4" fillId="2" borderId="3" xfId="125" applyFont="1" applyFill="1" applyBorder="1" applyAlignment="1">
      <alignment horizontal="center" vertical="center" wrapText="1"/>
    </xf>
    <xf numFmtId="0" fontId="5" fillId="2" borderId="3" xfId="125" applyFont="1" applyFill="1" applyBorder="1" applyAlignment="1">
      <alignment horizontal="center" vertical="center" wrapText="1"/>
    </xf>
    <xf numFmtId="0" fontId="5" fillId="2" borderId="3" xfId="125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82" applyFont="1" applyBorder="1" applyAlignment="1">
      <alignment horizontal="center" vertical="center"/>
    </xf>
    <xf numFmtId="0" fontId="10" fillId="0" borderId="4" xfId="84" applyNumberFormat="1" applyFont="1" applyFill="1" applyBorder="1" applyAlignment="1">
      <alignment horizontal="center" vertical="center"/>
    </xf>
    <xf numFmtId="0" fontId="10" fillId="0" borderId="4" xfId="124" applyNumberFormat="1" applyFont="1" applyFill="1" applyBorder="1" applyAlignment="1">
      <alignment horizontal="center" vertical="center" wrapText="1"/>
    </xf>
    <xf numFmtId="0" fontId="11" fillId="0" borderId="4" xfId="123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49" fontId="11" fillId="0" borderId="4" xfId="124" applyNumberFormat="1" applyFont="1" applyFill="1" applyBorder="1" applyAlignment="1">
      <alignment horizontal="center" vertical="center" wrapText="1"/>
    </xf>
    <xf numFmtId="49" fontId="11" fillId="0" borderId="4" xfId="124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4" xfId="93" applyFont="1" applyBorder="1" applyAlignment="1">
      <alignment horizontal="center" vertical="center"/>
    </xf>
    <xf numFmtId="0" fontId="14" fillId="0" borderId="4" xfId="95" applyFont="1" applyBorder="1" applyAlignment="1">
      <alignment horizontal="center" vertical="center"/>
    </xf>
    <xf numFmtId="49" fontId="15" fillId="0" borderId="4" xfId="99" applyNumberFormat="1" applyFont="1" applyBorder="1" applyAlignment="1">
      <alignment horizontal="center" vertical="center" wrapText="1"/>
    </xf>
    <xf numFmtId="49" fontId="16" fillId="0" borderId="4" xfId="99" applyNumberFormat="1" applyFont="1" applyBorder="1" applyAlignment="1">
      <alignment horizontal="center" vertical="center" wrapText="1"/>
    </xf>
    <xf numFmtId="49" fontId="16" fillId="0" borderId="4" xfId="5" applyNumberFormat="1" applyFont="1" applyBorder="1" applyAlignment="1">
      <alignment horizontal="center" vertical="center" wrapText="1"/>
    </xf>
    <xf numFmtId="0" fontId="17" fillId="0" borderId="4" xfId="94" applyFont="1" applyBorder="1" applyAlignment="1">
      <alignment horizontal="center" vertical="center"/>
    </xf>
    <xf numFmtId="0" fontId="17" fillId="0" borderId="4" xfId="96" applyFont="1" applyBorder="1" applyAlignment="1">
      <alignment horizontal="center" vertical="center"/>
    </xf>
    <xf numFmtId="0" fontId="18" fillId="0" borderId="4" xfId="96" applyBorder="1" applyAlignment="1">
      <alignment horizontal="center" vertical="center"/>
    </xf>
    <xf numFmtId="0" fontId="17" fillId="0" borderId="4" xfId="4" applyFont="1" applyBorder="1" applyAlignment="1">
      <alignment horizontal="center"/>
    </xf>
    <xf numFmtId="0" fontId="17" fillId="0" borderId="4" xfId="105" applyFont="1" applyBorder="1" applyAlignment="1">
      <alignment horizontal="center"/>
    </xf>
    <xf numFmtId="0" fontId="17" fillId="0" borderId="4" xfId="109" applyFont="1" applyBorder="1" applyAlignment="1">
      <alignment horizontal="center" vertical="center"/>
    </xf>
    <xf numFmtId="0" fontId="17" fillId="0" borderId="4" xfId="111" applyFont="1" applyBorder="1" applyAlignment="1">
      <alignment horizontal="center" vertical="center"/>
    </xf>
    <xf numFmtId="0" fontId="18" fillId="0" borderId="4" xfId="111" applyBorder="1" applyAlignment="1">
      <alignment horizontal="center" vertical="center"/>
    </xf>
    <xf numFmtId="49" fontId="15" fillId="0" borderId="4" xfId="108" applyNumberFormat="1" applyFont="1" applyBorder="1" applyAlignment="1">
      <alignment horizontal="center" vertical="center" wrapText="1"/>
    </xf>
    <xf numFmtId="49" fontId="16" fillId="0" borderId="4" xfId="108" applyNumberFormat="1" applyFont="1" applyBorder="1" applyAlignment="1">
      <alignment horizontal="center" vertical="center" wrapText="1"/>
    </xf>
    <xf numFmtId="49" fontId="16" fillId="0" borderId="4" xfId="110" applyNumberFormat="1" applyFont="1" applyBorder="1" applyAlignment="1">
      <alignment horizontal="center" vertical="center" wrapText="1"/>
    </xf>
    <xf numFmtId="0" fontId="16" fillId="0" borderId="4" xfId="104" applyFont="1" applyFill="1" applyBorder="1" applyAlignment="1">
      <alignment horizontal="center" vertical="center"/>
    </xf>
    <xf numFmtId="0" fontId="15" fillId="0" borderId="4" xfId="104" applyFont="1" applyBorder="1" applyAlignment="1">
      <alignment horizontal="center" vertical="center" wrapText="1"/>
    </xf>
    <xf numFmtId="49" fontId="15" fillId="0" borderId="4" xfId="104" applyNumberFormat="1" applyFont="1" applyBorder="1" applyAlignment="1">
      <alignment horizontal="center" vertical="center" wrapText="1"/>
    </xf>
    <xf numFmtId="49" fontId="16" fillId="0" borderId="4" xfId="104" applyNumberFormat="1" applyFont="1" applyBorder="1" applyAlignment="1">
      <alignment horizontal="center" vertical="center" wrapText="1"/>
    </xf>
    <xf numFmtId="0" fontId="16" fillId="0" borderId="4" xfId="104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/>
    <xf numFmtId="0" fontId="24" fillId="0" borderId="4" xfId="120" applyFont="1" applyBorder="1" applyAlignment="1">
      <alignment horizontal="center" vertical="center"/>
    </xf>
    <xf numFmtId="0" fontId="2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4" xfId="97" applyFont="1" applyBorder="1" applyAlignment="1">
      <alignment horizontal="center" vertical="center"/>
    </xf>
    <xf numFmtId="49" fontId="16" fillId="0" borderId="4" xfId="92" applyNumberFormat="1" applyFont="1" applyBorder="1" applyAlignment="1">
      <alignment horizontal="center" vertical="center" wrapText="1"/>
    </xf>
    <xf numFmtId="0" fontId="17" fillId="0" borderId="4" xfId="98" applyFont="1" applyBorder="1" applyAlignment="1">
      <alignment horizontal="center" vertical="center"/>
    </xf>
    <xf numFmtId="0" fontId="17" fillId="0" borderId="4" xfId="107" applyFont="1" applyBorder="1" applyAlignment="1">
      <alignment horizontal="center"/>
    </xf>
    <xf numFmtId="0" fontId="17" fillId="0" borderId="4" xfId="113" applyFont="1" applyBorder="1" applyAlignment="1">
      <alignment horizontal="center" vertical="center"/>
    </xf>
    <xf numFmtId="49" fontId="16" fillId="0" borderId="4" xfId="112" applyNumberFormat="1" applyFont="1" applyBorder="1" applyAlignment="1">
      <alignment horizontal="center" vertical="center" wrapText="1"/>
    </xf>
    <xf numFmtId="49" fontId="16" fillId="0" borderId="4" xfId="106" applyNumberFormat="1" applyFont="1" applyBorder="1" applyAlignment="1">
      <alignment horizontal="center" vertical="center" wrapText="1"/>
    </xf>
  </cellXfs>
  <cellStyles count="126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2 5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31" xfId="31"/>
    <cellStyle name="常规 26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常规 21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常规 10" xfId="59"/>
    <cellStyle name="40% - 强调文字颜色 6" xfId="60" builtinId="51"/>
    <cellStyle name="常规 2 10" xfId="61"/>
    <cellStyle name="60% - 强调文字颜色 6" xfId="62" builtinId="52"/>
    <cellStyle name="常规 2 4" xfId="63"/>
    <cellStyle name="常规 11" xfId="64"/>
    <cellStyle name="常规 13" xfId="65"/>
    <cellStyle name="常规 14" xfId="66"/>
    <cellStyle name="常规 20" xfId="67"/>
    <cellStyle name="常规 15" xfId="68"/>
    <cellStyle name="常规 22" xfId="69"/>
    <cellStyle name="常规 17" xfId="70"/>
    <cellStyle name="常规 23" xfId="71"/>
    <cellStyle name="常规 18" xfId="72"/>
    <cellStyle name="常规 24" xfId="73"/>
    <cellStyle name="常规 19" xfId="74"/>
    <cellStyle name="常规 2" xfId="75"/>
    <cellStyle name="常规 2 6" xfId="76"/>
    <cellStyle name="常规 2 7" xfId="77"/>
    <cellStyle name="常规 2 8" xfId="78"/>
    <cellStyle name="常规 2 9" xfId="79"/>
    <cellStyle name="常规 30" xfId="80"/>
    <cellStyle name="常规 25" xfId="81"/>
    <cellStyle name="常规 32" xfId="82"/>
    <cellStyle name="常规 27" xfId="83"/>
    <cellStyle name="常规 33" xfId="84"/>
    <cellStyle name="常规 28" xfId="85"/>
    <cellStyle name="常规 34" xfId="86"/>
    <cellStyle name="常规 29" xfId="87"/>
    <cellStyle name="常规 3" xfId="88"/>
    <cellStyle name="常规 3 2" xfId="89"/>
    <cellStyle name="常规 3 3" xfId="90"/>
    <cellStyle name="常规 3 4" xfId="91"/>
    <cellStyle name="常规 40" xfId="92"/>
    <cellStyle name="常规 35" xfId="93"/>
    <cellStyle name="常规 41" xfId="94"/>
    <cellStyle name="常规 36" xfId="95"/>
    <cellStyle name="常规 42" xfId="96"/>
    <cellStyle name="常规 37" xfId="97"/>
    <cellStyle name="常规 43" xfId="98"/>
    <cellStyle name="常规 38" xfId="99"/>
    <cellStyle name="常规 4" xfId="100"/>
    <cellStyle name="常规 4 2" xfId="101"/>
    <cellStyle name="常规 4 3" xfId="102"/>
    <cellStyle name="常规 4 4" xfId="103"/>
    <cellStyle name="常规 50" xfId="104"/>
    <cellStyle name="常规 45" xfId="105"/>
    <cellStyle name="常规 51" xfId="106"/>
    <cellStyle name="常规 46" xfId="107"/>
    <cellStyle name="常规 52" xfId="108"/>
    <cellStyle name="常规 47" xfId="109"/>
    <cellStyle name="常规 53" xfId="110"/>
    <cellStyle name="常规 48" xfId="111"/>
    <cellStyle name="常规 54" xfId="112"/>
    <cellStyle name="常规 49" xfId="113"/>
    <cellStyle name="常规 5" xfId="114"/>
    <cellStyle name="常规 5 3" xfId="115"/>
    <cellStyle name="常规 5 4" xfId="116"/>
    <cellStyle name="常规 6 2" xfId="117"/>
    <cellStyle name="常规 6 3" xfId="118"/>
    <cellStyle name="常规 6 4" xfId="119"/>
    <cellStyle name="常规 7" xfId="120"/>
    <cellStyle name="常规 8" xfId="121"/>
    <cellStyle name="常规 9" xfId="122"/>
    <cellStyle name="常规_公示 1_2" xfId="123"/>
    <cellStyle name="常规_公示 1_3" xfId="124"/>
    <cellStyle name="常规_莲湖区12批60户联审" xfId="1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topLeftCell="A2" workbookViewId="0">
      <selection activeCell="F13" sqref="F13"/>
    </sheetView>
  </sheetViews>
  <sheetFormatPr defaultColWidth="9" defaultRowHeight="14.25"/>
  <cols>
    <col min="1" max="5" width="9" style="1"/>
    <col min="6" max="6" width="25.125" style="2" customWidth="1"/>
    <col min="7" max="7" width="40" style="1" customWidth="1"/>
    <col min="8" max="8" width="42.75" style="1" customWidth="1"/>
    <col min="9" max="16384" width="9" style="1"/>
  </cols>
  <sheetData>
    <row r="1" ht="31.5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2.5" spans="1:10">
      <c r="A2" s="5" t="s">
        <v>1</v>
      </c>
      <c r="B2" s="6"/>
      <c r="C2" s="6"/>
      <c r="D2" s="6"/>
      <c r="E2" s="6"/>
      <c r="F2" s="7"/>
      <c r="G2" s="6"/>
      <c r="H2" s="6"/>
      <c r="I2" s="6"/>
      <c r="J2" s="6"/>
    </row>
    <row r="3" ht="54" spans="1:11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48" t="s">
        <v>11</v>
      </c>
      <c r="K3" s="49" t="s">
        <v>12</v>
      </c>
    </row>
    <row r="4" spans="1:11">
      <c r="A4" s="10">
        <v>1</v>
      </c>
      <c r="B4" s="11" t="s">
        <v>13</v>
      </c>
      <c r="C4" s="12" t="s">
        <v>14</v>
      </c>
      <c r="D4" s="12" t="s">
        <v>15</v>
      </c>
      <c r="E4" s="10" t="s">
        <v>16</v>
      </c>
      <c r="F4" s="13" t="s">
        <v>17</v>
      </c>
      <c r="G4" s="14" t="s">
        <v>18</v>
      </c>
      <c r="H4" s="15" t="s">
        <v>19</v>
      </c>
      <c r="I4" s="10">
        <f>73800/12</f>
        <v>6150</v>
      </c>
      <c r="J4" s="50" t="s">
        <v>20</v>
      </c>
      <c r="K4" s="51" t="s">
        <v>21</v>
      </c>
    </row>
    <row r="5" spans="1:11">
      <c r="A5" s="10"/>
      <c r="B5" s="16" t="s">
        <v>22</v>
      </c>
      <c r="C5" s="12" t="s">
        <v>23</v>
      </c>
      <c r="D5" s="12" t="s">
        <v>24</v>
      </c>
      <c r="E5" s="10" t="s">
        <v>25</v>
      </c>
      <c r="F5" s="13" t="s">
        <v>26</v>
      </c>
      <c r="G5" s="17" t="s">
        <v>27</v>
      </c>
      <c r="H5" s="15" t="s">
        <v>19</v>
      </c>
      <c r="I5" s="10"/>
      <c r="J5" s="50" t="s">
        <v>20</v>
      </c>
      <c r="K5" s="52"/>
    </row>
    <row r="6" spans="1:11">
      <c r="A6" s="10"/>
      <c r="B6" s="16" t="s">
        <v>28</v>
      </c>
      <c r="C6" s="12" t="s">
        <v>29</v>
      </c>
      <c r="D6" s="12" t="s">
        <v>24</v>
      </c>
      <c r="E6" s="10" t="s">
        <v>30</v>
      </c>
      <c r="F6" s="13" t="s">
        <v>31</v>
      </c>
      <c r="G6" s="18" t="s">
        <v>32</v>
      </c>
      <c r="H6" s="15" t="s">
        <v>19</v>
      </c>
      <c r="I6" s="10"/>
      <c r="J6" s="50" t="s">
        <v>33</v>
      </c>
      <c r="K6" s="52"/>
    </row>
    <row r="7" spans="1:11">
      <c r="A7" s="19">
        <v>2</v>
      </c>
      <c r="B7" s="20" t="s">
        <v>13</v>
      </c>
      <c r="C7" s="21" t="s">
        <v>34</v>
      </c>
      <c r="D7" s="21" t="s">
        <v>24</v>
      </c>
      <c r="E7" s="10" t="s">
        <v>35</v>
      </c>
      <c r="F7" s="13" t="s">
        <v>36</v>
      </c>
      <c r="G7" s="22" t="s">
        <v>37</v>
      </c>
      <c r="H7" s="22" t="s">
        <v>19</v>
      </c>
      <c r="I7" s="19">
        <f>31200/12</f>
        <v>2600</v>
      </c>
      <c r="J7" s="53" t="s">
        <v>20</v>
      </c>
      <c r="K7" s="51" t="s">
        <v>21</v>
      </c>
    </row>
    <row r="8" spans="1:11">
      <c r="A8" s="19"/>
      <c r="B8" s="16" t="s">
        <v>22</v>
      </c>
      <c r="C8" s="21" t="s">
        <v>38</v>
      </c>
      <c r="D8" s="21" t="s">
        <v>15</v>
      </c>
      <c r="E8" s="10" t="s">
        <v>25</v>
      </c>
      <c r="F8" s="13" t="s">
        <v>39</v>
      </c>
      <c r="G8" s="22" t="s">
        <v>40</v>
      </c>
      <c r="H8" s="22" t="s">
        <v>41</v>
      </c>
      <c r="I8" s="19">
        <f>42000/12</f>
        <v>3500</v>
      </c>
      <c r="J8" s="53" t="s">
        <v>20</v>
      </c>
      <c r="K8" s="52"/>
    </row>
    <row r="9" spans="1:11">
      <c r="A9" s="19"/>
      <c r="B9" s="16" t="s">
        <v>28</v>
      </c>
      <c r="C9" s="21" t="s">
        <v>42</v>
      </c>
      <c r="D9" s="21" t="s">
        <v>15</v>
      </c>
      <c r="E9" s="10" t="s">
        <v>30</v>
      </c>
      <c r="F9" s="13" t="s">
        <v>43</v>
      </c>
      <c r="G9" s="22" t="s">
        <v>32</v>
      </c>
      <c r="H9" s="22" t="s">
        <v>41</v>
      </c>
      <c r="I9" s="19"/>
      <c r="J9" s="53" t="s">
        <v>33</v>
      </c>
      <c r="K9" s="52"/>
    </row>
    <row r="10" spans="1:11">
      <c r="A10" s="19">
        <v>3</v>
      </c>
      <c r="B10" s="20" t="s">
        <v>13</v>
      </c>
      <c r="C10" s="23" t="s">
        <v>44</v>
      </c>
      <c r="D10" s="24" t="s">
        <v>24</v>
      </c>
      <c r="E10" s="25" t="s">
        <v>35</v>
      </c>
      <c r="F10" s="13" t="s">
        <v>45</v>
      </c>
      <c r="G10" s="25" t="s">
        <v>46</v>
      </c>
      <c r="H10" s="25" t="s">
        <v>47</v>
      </c>
      <c r="I10" s="19">
        <f>41748/12</f>
        <v>3479</v>
      </c>
      <c r="J10" s="54" t="s">
        <v>48</v>
      </c>
      <c r="K10" s="51" t="s">
        <v>49</v>
      </c>
    </row>
    <row r="11" spans="1:11">
      <c r="A11" s="19"/>
      <c r="B11" s="16" t="s">
        <v>22</v>
      </c>
      <c r="C11" s="24" t="s">
        <v>50</v>
      </c>
      <c r="D11" s="24" t="s">
        <v>15</v>
      </c>
      <c r="E11" s="25" t="s">
        <v>30</v>
      </c>
      <c r="F11" s="13" t="s">
        <v>51</v>
      </c>
      <c r="G11" s="25"/>
      <c r="H11" s="25" t="s">
        <v>47</v>
      </c>
      <c r="I11" s="19"/>
      <c r="J11" s="53" t="s">
        <v>33</v>
      </c>
      <c r="K11" s="52"/>
    </row>
    <row r="12" spans="1:11">
      <c r="A12" s="19">
        <v>4</v>
      </c>
      <c r="B12" s="20" t="s">
        <v>13</v>
      </c>
      <c r="C12" s="26" t="s">
        <v>52</v>
      </c>
      <c r="D12" s="26" t="s">
        <v>15</v>
      </c>
      <c r="E12" s="10" t="s">
        <v>35</v>
      </c>
      <c r="F12" s="13" t="s">
        <v>53</v>
      </c>
      <c r="G12" s="27" t="s">
        <v>54</v>
      </c>
      <c r="H12" s="27" t="s">
        <v>55</v>
      </c>
      <c r="I12" s="19">
        <f>4600/2</f>
        <v>2300</v>
      </c>
      <c r="J12" s="55" t="s">
        <v>20</v>
      </c>
      <c r="K12" s="51" t="s">
        <v>49</v>
      </c>
    </row>
    <row r="13" spans="1:11">
      <c r="A13" s="19"/>
      <c r="B13" s="16" t="s">
        <v>22</v>
      </c>
      <c r="C13" s="26" t="s">
        <v>56</v>
      </c>
      <c r="D13" s="26" t="s">
        <v>24</v>
      </c>
      <c r="E13" s="10" t="s">
        <v>25</v>
      </c>
      <c r="F13" s="13" t="s">
        <v>57</v>
      </c>
      <c r="G13" s="27" t="s">
        <v>27</v>
      </c>
      <c r="H13" s="27" t="s">
        <v>58</v>
      </c>
      <c r="I13" s="19"/>
      <c r="J13" s="53" t="s">
        <v>20</v>
      </c>
      <c r="K13" s="52"/>
    </row>
    <row r="14" spans="1:11">
      <c r="A14" s="19"/>
      <c r="B14" s="16" t="s">
        <v>28</v>
      </c>
      <c r="C14" s="26" t="s">
        <v>59</v>
      </c>
      <c r="D14" s="26" t="s">
        <v>24</v>
      </c>
      <c r="E14" s="10" t="s">
        <v>30</v>
      </c>
      <c r="F14" s="13" t="s">
        <v>60</v>
      </c>
      <c r="G14" s="28"/>
      <c r="H14" s="27" t="s">
        <v>55</v>
      </c>
      <c r="I14" s="19"/>
      <c r="J14" s="53" t="s">
        <v>33</v>
      </c>
      <c r="K14" s="52"/>
    </row>
    <row r="15" spans="1:11">
      <c r="A15" s="19">
        <v>5</v>
      </c>
      <c r="B15" s="20" t="s">
        <v>13</v>
      </c>
      <c r="C15" s="29" t="s">
        <v>61</v>
      </c>
      <c r="D15" s="29" t="s">
        <v>15</v>
      </c>
      <c r="E15" s="10" t="s">
        <v>35</v>
      </c>
      <c r="F15" s="13" t="s">
        <v>62</v>
      </c>
      <c r="G15" s="30" t="s">
        <v>63</v>
      </c>
      <c r="H15" s="30" t="s">
        <v>64</v>
      </c>
      <c r="I15" s="19">
        <f>24000/12</f>
        <v>2000</v>
      </c>
      <c r="J15" s="56" t="s">
        <v>33</v>
      </c>
      <c r="K15" s="51" t="s">
        <v>49</v>
      </c>
    </row>
    <row r="16" spans="1:11">
      <c r="A16" s="19">
        <v>6</v>
      </c>
      <c r="B16" s="20" t="s">
        <v>13</v>
      </c>
      <c r="C16" s="31" t="s">
        <v>65</v>
      </c>
      <c r="D16" s="31" t="s">
        <v>15</v>
      </c>
      <c r="E16" s="10" t="s">
        <v>35</v>
      </c>
      <c r="F16" s="13" t="s">
        <v>66</v>
      </c>
      <c r="G16" s="32" t="s">
        <v>67</v>
      </c>
      <c r="H16" s="32" t="s">
        <v>68</v>
      </c>
      <c r="I16" s="19">
        <f>48000/12</f>
        <v>4000</v>
      </c>
      <c r="J16" s="57" t="s">
        <v>20</v>
      </c>
      <c r="K16" s="51" t="s">
        <v>49</v>
      </c>
    </row>
    <row r="17" spans="1:11">
      <c r="A17" s="19"/>
      <c r="B17" s="16" t="s">
        <v>22</v>
      </c>
      <c r="C17" s="31" t="s">
        <v>69</v>
      </c>
      <c r="D17" s="31" t="s">
        <v>24</v>
      </c>
      <c r="E17" s="10" t="s">
        <v>25</v>
      </c>
      <c r="F17" s="13" t="s">
        <v>70</v>
      </c>
      <c r="G17" s="32" t="s">
        <v>71</v>
      </c>
      <c r="H17" s="32" t="s">
        <v>68</v>
      </c>
      <c r="I17" s="19"/>
      <c r="J17" s="57" t="s">
        <v>20</v>
      </c>
      <c r="K17" s="52"/>
    </row>
    <row r="18" spans="1:11">
      <c r="A18" s="19"/>
      <c r="B18" s="16" t="s">
        <v>28</v>
      </c>
      <c r="C18" s="31" t="s">
        <v>72</v>
      </c>
      <c r="D18" s="31" t="s">
        <v>15</v>
      </c>
      <c r="E18" s="10" t="s">
        <v>30</v>
      </c>
      <c r="F18" s="13" t="s">
        <v>73</v>
      </c>
      <c r="G18" s="33"/>
      <c r="H18" s="32" t="s">
        <v>68</v>
      </c>
      <c r="I18" s="19"/>
      <c r="J18" s="56" t="s">
        <v>33</v>
      </c>
      <c r="K18" s="52"/>
    </row>
    <row r="19" spans="1:11">
      <c r="A19" s="19">
        <v>7</v>
      </c>
      <c r="B19" s="20" t="s">
        <v>13</v>
      </c>
      <c r="C19" s="34" t="s">
        <v>74</v>
      </c>
      <c r="D19" s="35" t="s">
        <v>15</v>
      </c>
      <c r="E19" s="10" t="s">
        <v>35</v>
      </c>
      <c r="F19" s="13" t="s">
        <v>75</v>
      </c>
      <c r="G19" s="36" t="s">
        <v>76</v>
      </c>
      <c r="H19" s="36" t="s">
        <v>47</v>
      </c>
      <c r="I19" s="19">
        <f>30000/12</f>
        <v>2500</v>
      </c>
      <c r="J19" s="58" t="s">
        <v>33</v>
      </c>
      <c r="K19" s="51" t="s">
        <v>49</v>
      </c>
    </row>
    <row r="20" ht="28.5" spans="1:11">
      <c r="A20" s="37">
        <v>8</v>
      </c>
      <c r="B20" s="38" t="s">
        <v>13</v>
      </c>
      <c r="C20" s="39" t="s">
        <v>77</v>
      </c>
      <c r="D20" s="40" t="s">
        <v>15</v>
      </c>
      <c r="E20" s="40" t="s">
        <v>35</v>
      </c>
      <c r="F20" s="13" t="s">
        <v>78</v>
      </c>
      <c r="G20" s="40" t="s">
        <v>79</v>
      </c>
      <c r="H20" s="40" t="s">
        <v>47</v>
      </c>
      <c r="I20" s="52">
        <f>30000/12</f>
        <v>2500</v>
      </c>
      <c r="J20" s="59" t="s">
        <v>20</v>
      </c>
      <c r="K20" s="51" t="s">
        <v>49</v>
      </c>
    </row>
    <row r="21" spans="1:11">
      <c r="A21" s="37"/>
      <c r="B21" s="41" t="s">
        <v>22</v>
      </c>
      <c r="C21" s="40" t="s">
        <v>80</v>
      </c>
      <c r="D21" s="40" t="s">
        <v>24</v>
      </c>
      <c r="E21" s="40" t="s">
        <v>25</v>
      </c>
      <c r="F21" s="13" t="s">
        <v>81</v>
      </c>
      <c r="G21" s="40" t="s">
        <v>82</v>
      </c>
      <c r="H21" s="40" t="s">
        <v>83</v>
      </c>
      <c r="I21" s="52">
        <f>25000/12</f>
        <v>2083.33333333333</v>
      </c>
      <c r="J21" s="59" t="s">
        <v>20</v>
      </c>
      <c r="K21" s="52"/>
    </row>
    <row r="22" ht="27" spans="1:11">
      <c r="A22" s="42">
        <v>9</v>
      </c>
      <c r="B22" s="43" t="s">
        <v>13</v>
      </c>
      <c r="C22" s="43" t="s">
        <v>84</v>
      </c>
      <c r="D22" s="43" t="s">
        <v>15</v>
      </c>
      <c r="E22" s="43" t="s">
        <v>35</v>
      </c>
      <c r="F22" s="13" t="s">
        <v>85</v>
      </c>
      <c r="G22" s="44" t="s">
        <v>86</v>
      </c>
      <c r="H22" s="44" t="s">
        <v>87</v>
      </c>
      <c r="I22" s="52">
        <f>60000/12</f>
        <v>5000</v>
      </c>
      <c r="J22" s="43" t="s">
        <v>20</v>
      </c>
      <c r="K22" s="51" t="s">
        <v>88</v>
      </c>
    </row>
    <row r="23" spans="1:11">
      <c r="A23" s="42"/>
      <c r="B23" s="45" t="s">
        <v>22</v>
      </c>
      <c r="C23" s="46" t="s">
        <v>89</v>
      </c>
      <c r="D23" s="45" t="s">
        <v>24</v>
      </c>
      <c r="E23" s="45" t="s">
        <v>25</v>
      </c>
      <c r="F23" s="13" t="s">
        <v>90</v>
      </c>
      <c r="G23" s="47" t="s">
        <v>91</v>
      </c>
      <c r="H23" s="47" t="s">
        <v>92</v>
      </c>
      <c r="I23" s="52"/>
      <c r="J23" s="45" t="s">
        <v>20</v>
      </c>
      <c r="K23" s="52"/>
    </row>
    <row r="24" ht="27" spans="1:11">
      <c r="A24" s="42"/>
      <c r="B24" s="45" t="s">
        <v>28</v>
      </c>
      <c r="C24" s="45" t="s">
        <v>93</v>
      </c>
      <c r="D24" s="45" t="s">
        <v>24</v>
      </c>
      <c r="E24" s="45" t="s">
        <v>30</v>
      </c>
      <c r="F24" s="13" t="s">
        <v>94</v>
      </c>
      <c r="G24" s="47"/>
      <c r="H24" s="47" t="s">
        <v>87</v>
      </c>
      <c r="I24" s="52"/>
      <c r="J24" s="45" t="s">
        <v>33</v>
      </c>
      <c r="K24" s="52"/>
    </row>
    <row r="25" ht="27" spans="1:11">
      <c r="A25" s="42"/>
      <c r="B25" s="45" t="s">
        <v>95</v>
      </c>
      <c r="C25" s="45" t="s">
        <v>96</v>
      </c>
      <c r="D25" s="45" t="s">
        <v>24</v>
      </c>
      <c r="E25" s="45" t="s">
        <v>30</v>
      </c>
      <c r="F25" s="13" t="s">
        <v>97</v>
      </c>
      <c r="G25" s="47"/>
      <c r="H25" s="47" t="s">
        <v>87</v>
      </c>
      <c r="I25" s="52"/>
      <c r="J25" s="45" t="s">
        <v>33</v>
      </c>
      <c r="K25" s="52"/>
    </row>
  </sheetData>
  <mergeCells count="16">
    <mergeCell ref="A1:J1"/>
    <mergeCell ref="A2:J2"/>
    <mergeCell ref="A4:A6"/>
    <mergeCell ref="A7:A9"/>
    <mergeCell ref="A10:A11"/>
    <mergeCell ref="A12:A14"/>
    <mergeCell ref="A16:A18"/>
    <mergeCell ref="A20:A21"/>
    <mergeCell ref="A22:A25"/>
    <mergeCell ref="K4:K6"/>
    <mergeCell ref="K7:K9"/>
    <mergeCell ref="K10:K11"/>
    <mergeCell ref="K12:K14"/>
    <mergeCell ref="K16:K18"/>
    <mergeCell ref="K20:K21"/>
    <mergeCell ref="K22:K2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2019-05-05T06:27:01Z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