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<sst xmlns="http://schemas.openxmlformats.org/spreadsheetml/2006/main" count="90" uniqueCount="53">
  <si>
    <t>西安市保障性住房（限价房）资格联审信息表第000批（原表）</t>
  </si>
  <si>
    <t>基本信息（未央区第 171 批 共 6 户，计 9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</si>
  <si>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</si>
  <si>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</si>
  <si>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</si>
  <si>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</si>
  <si>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</si>
  <si>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</si>
  <si>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</si>
  <si>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</si>
  <si>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</si>
  <si>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</si>
  <si>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</si>
  <si>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</si>
  <si>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王晓丽</t>
  </si>
  <si>
    <t>女</t>
  </si>
  <si>
    <t xml:space="preserve">本人 </t>
  </si>
  <si>
    <t>142730****08062529</t>
  </si>
  <si>
    <t>西安天宝物资租赁责任有限公司</t>
  </si>
  <si>
    <t>渭南市大荔县</t>
  </si>
  <si>
    <t>已婚</t>
  </si>
  <si>
    <t>张家堡</t>
  </si>
  <si>
    <t>成员1</t>
  </si>
  <si>
    <t>李磊峰</t>
  </si>
  <si>
    <t>男</t>
  </si>
  <si>
    <t>配偶</t>
  </si>
  <si>
    <t>610523****01084876</t>
  </si>
  <si>
    <t>成员2</t>
  </si>
  <si>
    <t>李可馨</t>
  </si>
  <si>
    <t>子女</t>
  </si>
  <si>
    <t>610523****09234827</t>
  </si>
  <si>
    <t>未婚</t>
  </si>
  <si>
    <t>段海洋</t>
  </si>
  <si>
    <t>本人</t>
  </si>
  <si>
    <t>610427****06173614</t>
  </si>
  <si>
    <t>北京东旭达科技有限公司</t>
  </si>
  <si>
    <t>未央区草滩100号</t>
  </si>
  <si>
    <t>草滩</t>
  </si>
  <si>
    <t>蔡瑜青</t>
  </si>
  <si>
    <t>610632****04110521</t>
  </si>
  <si>
    <t>伯乐设计</t>
  </si>
  <si>
    <t>顾凯</t>
  </si>
  <si>
    <t>411426****07275152</t>
  </si>
  <si>
    <t>河南省夏邑县韩道口镇西厂村10号</t>
  </si>
  <si>
    <t>吕博</t>
  </si>
  <si>
    <t>610328****06234211</t>
  </si>
  <si>
    <t>西安中交远洲工程勘察设计公司</t>
  </si>
  <si>
    <t>魏松松</t>
  </si>
  <si>
    <t>610425****11040618</t>
  </si>
  <si>
    <t>小吃摊</t>
  </si>
  <si>
    <t>王志娟</t>
  </si>
  <si>
    <t>142322****11140064</t>
  </si>
  <si>
    <t>川坝子老灶火锅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</si>
</sst>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3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9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117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0" fillId="9" borderId="7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0"/>
    <xf numFmtId="0" fontId="2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41" fillId="0" borderId="0" applyProtection="0">
      <alignment vertical="center"/>
    </xf>
    <xf numFmtId="0" fontId="25" fillId="0" borderId="0">
      <alignment vertical="center"/>
    </xf>
    <xf numFmtId="0" fontId="21" fillId="6" borderId="5" applyNumberFormat="0" applyAlignment="0" applyProtection="0">
      <alignment vertical="center"/>
    </xf>
    <xf numFmtId="0" fontId="38" fillId="19" borderId="11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0" borderId="0"/>
    <xf numFmtId="0" fontId="19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27" fillId="0" borderId="0"/>
    <xf numFmtId="0" fontId="18" fillId="4" borderId="0" applyNumberFormat="0" applyBorder="0" applyAlignment="0" applyProtection="0">
      <alignment vertical="center"/>
    </xf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41" fillId="0" borderId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2" fillId="0" borderId="0"/>
  </cellStyleXfs>
  <cellXfs count="4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16" applyNumberFormat="1" applyFont="1" applyFill="1" applyBorder="1" applyAlignment="1">
      <alignment horizontal="center" vertical="center" wrapText="1"/>
    </xf>
    <xf numFmtId="0" fontId="3" fillId="2" borderId="2" xfId="116" applyNumberFormat="1" applyFont="1" applyFill="1" applyBorder="1" applyAlignment="1">
      <alignment horizontal="center" vertical="center" wrapText="1"/>
    </xf>
    <xf numFmtId="0" fontId="4" fillId="2" borderId="3" xfId="116" applyFont="1" applyFill="1" applyBorder="1" applyAlignment="1">
      <alignment horizontal="center" vertical="center" wrapText="1"/>
    </xf>
    <xf numFmtId="0" fontId="5" fillId="2" borderId="3" xfId="116" applyFont="1" applyFill="1" applyBorder="1" applyAlignment="1">
      <alignment horizontal="center" vertical="center" wrapText="1"/>
    </xf>
    <xf numFmtId="0" fontId="5" fillId="2" borderId="3" xfId="116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65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9" fillId="0" borderId="4" xfId="66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82" applyFont="1" applyBorder="1" applyAlignment="1">
      <alignment horizontal="center" vertical="center"/>
    </xf>
    <xf numFmtId="0" fontId="13" fillId="0" borderId="4" xfId="82" applyFont="1" applyBorder="1" applyAlignment="1">
      <alignment horizontal="center" vertical="center"/>
    </xf>
    <xf numFmtId="0" fontId="13" fillId="0" borderId="4" xfId="84" applyFont="1" applyBorder="1" applyAlignment="1">
      <alignment horizontal="center" vertical="center"/>
    </xf>
    <xf numFmtId="0" fontId="12" fillId="0" borderId="4" xfId="95" applyFont="1" applyBorder="1" applyAlignment="1">
      <alignment horizontal="center" vertical="center"/>
    </xf>
    <xf numFmtId="0" fontId="13" fillId="0" borderId="4" xfId="95" applyFont="1" applyBorder="1" applyAlignment="1">
      <alignment horizontal="center" vertical="center"/>
    </xf>
    <xf numFmtId="0" fontId="10" fillId="0" borderId="4" xfId="97" applyFont="1" applyBorder="1" applyAlignment="1">
      <alignment horizontal="center" vertical="center"/>
    </xf>
    <xf numFmtId="0" fontId="13" fillId="0" borderId="4" xfId="97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4" xfId="5" applyFont="1" applyBorder="1" applyAlignment="1">
      <alignment horizontal="center" vertical="center"/>
    </xf>
    <xf numFmtId="0" fontId="13" fillId="0" borderId="4" xfId="5" applyFont="1" applyBorder="1" applyAlignment="1">
      <alignment horizontal="center" vertical="center"/>
    </xf>
    <xf numFmtId="0" fontId="13" fillId="0" borderId="4" xfId="92" applyFont="1" applyBorder="1" applyAlignment="1">
      <alignment horizontal="center" vertical="center"/>
    </xf>
    <xf numFmtId="0" fontId="12" fillId="0" borderId="4" xfId="96" applyFont="1" applyBorder="1" applyAlignment="1">
      <alignment horizontal="center" vertical="center"/>
    </xf>
    <xf numFmtId="0" fontId="13" fillId="0" borderId="4" xfId="96" applyFont="1" applyBorder="1" applyAlignment="1">
      <alignment horizontal="center" vertical="center"/>
    </xf>
    <xf numFmtId="0" fontId="13" fillId="0" borderId="4" xfId="98" applyFont="1" applyBorder="1" applyAlignment="1">
      <alignment horizontal="center" vertical="center"/>
    </xf>
    <xf numFmtId="0" fontId="12" fillId="0" borderId="4" xfId="104" applyFont="1" applyBorder="1" applyAlignment="1">
      <alignment horizontal="center" vertical="center"/>
    </xf>
    <xf numFmtId="0" fontId="13" fillId="0" borderId="4" xfId="104" applyFont="1" applyBorder="1" applyAlignment="1">
      <alignment horizontal="center" vertical="center"/>
    </xf>
    <xf numFmtId="0" fontId="10" fillId="0" borderId="4" xfId="105" applyFont="1" applyBorder="1" applyAlignment="1">
      <alignment horizontal="center" vertical="center"/>
    </xf>
    <xf numFmtId="0" fontId="13" fillId="0" borderId="4" xfId="105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/>
    <xf numFmtId="0" fontId="16" fillId="0" borderId="4" xfId="113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4" xfId="86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3" fillId="0" borderId="4" xfId="9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4" xfId="94" applyFont="1" applyBorder="1" applyAlignment="1">
      <alignment horizontal="center" vertical="center"/>
    </xf>
    <xf numFmtId="0" fontId="13" fillId="0" borderId="4" xfId="4" applyFont="1" applyBorder="1" applyAlignment="1">
      <alignment horizontal="center" vertical="center"/>
    </xf>
    <xf numFmtId="0" fontId="13" fillId="0" borderId="4" xfId="106" applyFont="1" applyBorder="1" applyAlignment="1">
      <alignment horizontal="center" vertical="center"/>
    </xf>
  </cellXfs>
  <cellStyles count="117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2 5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常规 10" xfId="59"/>
    <cellStyle name="40% - 强调文字颜色 6" xfId="60" builtinId="51"/>
    <cellStyle name="常规 2 10" xfId="61"/>
    <cellStyle name="60% - 强调文字颜色 6" xfId="62" builtinId="52"/>
    <cellStyle name="常规 2 4" xfId="63"/>
    <cellStyle name="常规 11" xfId="64"/>
    <cellStyle name="常规 13" xfId="65"/>
    <cellStyle name="常规 14" xfId="66"/>
    <cellStyle name="常规 20" xfId="67"/>
    <cellStyle name="常规 15" xfId="68"/>
    <cellStyle name="常规 22" xfId="69"/>
    <cellStyle name="常规 17" xfId="70"/>
    <cellStyle name="常规 23" xfId="71"/>
    <cellStyle name="常规 18" xfId="72"/>
    <cellStyle name="常规 24" xfId="73"/>
    <cellStyle name="常规 19" xfId="74"/>
    <cellStyle name="常规 2" xfId="75"/>
    <cellStyle name="常规 2 6" xfId="76"/>
    <cellStyle name="常规 2 7" xfId="77"/>
    <cellStyle name="常规 2 8" xfId="78"/>
    <cellStyle name="常规 2 9" xfId="79"/>
    <cellStyle name="常规 30" xfId="80"/>
    <cellStyle name="常规 25" xfId="81"/>
    <cellStyle name="常规 32" xfId="82"/>
    <cellStyle name="常规 27" xfId="83"/>
    <cellStyle name="常规 33" xfId="84"/>
    <cellStyle name="常规 28" xfId="85"/>
    <cellStyle name="常规 34" xfId="86"/>
    <cellStyle name="常规 29" xfId="87"/>
    <cellStyle name="常规 3" xfId="88"/>
    <cellStyle name="常规 3 2" xfId="89"/>
    <cellStyle name="常规 3 3" xfId="90"/>
    <cellStyle name="常规 3 4" xfId="91"/>
    <cellStyle name="常规 40" xfId="92"/>
    <cellStyle name="常规 35" xfId="93"/>
    <cellStyle name="常规 41" xfId="94"/>
    <cellStyle name="常规 36" xfId="95"/>
    <cellStyle name="常规 42" xfId="96"/>
    <cellStyle name="常规 37" xfId="97"/>
    <cellStyle name="常规 43" xfId="98"/>
    <cellStyle name="常规 38" xfId="99"/>
    <cellStyle name="常规 4" xfId="100"/>
    <cellStyle name="常规 4 2" xfId="101"/>
    <cellStyle name="常规 4 3" xfId="102"/>
    <cellStyle name="常规 4 4" xfId="103"/>
    <cellStyle name="常规 45" xfId="104"/>
    <cellStyle name="常规 46" xfId="105"/>
    <cellStyle name="常规 47" xfId="106"/>
    <cellStyle name="常规 5" xfId="107"/>
    <cellStyle name="常规 5 3" xfId="108"/>
    <cellStyle name="常规 5 4" xfId="109"/>
    <cellStyle name="常规 6 2" xfId="110"/>
    <cellStyle name="常规 6 3" xfId="111"/>
    <cellStyle name="常规 6 4" xfId="112"/>
    <cellStyle name="常规 7" xfId="113"/>
    <cellStyle name="常规 8" xfId="114"/>
    <cellStyle name="常规 9" xfId="115"/>
    <cellStyle name="常规_莲湖区12批60户联审" xfId="11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G15" sqref="G15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54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37" t="s">
        <v>11</v>
      </c>
      <c r="K3" s="38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1" t="s">
        <v>16</v>
      </c>
      <c r="F4" s="14" t="s">
        <v>17</v>
      </c>
      <c r="G4" s="15" t="s">
        <v>18</v>
      </c>
      <c r="H4" s="16" t="s">
        <v>19</v>
      </c>
      <c r="I4" s="11">
        <f>36000/12</f>
        <v>3000</v>
      </c>
      <c r="J4" s="39" t="s">
        <v>20</v>
      </c>
      <c r="K4" s="40" t="s">
        <v>21</v>
      </c>
    </row>
    <row r="5" spans="1:11">
      <c r="A5" s="11"/>
      <c r="B5" s="17" t="s">
        <v>22</v>
      </c>
      <c r="C5" s="16" t="s">
        <v>23</v>
      </c>
      <c r="D5" s="16" t="s">
        <v>24</v>
      </c>
      <c r="E5" s="11" t="s">
        <v>25</v>
      </c>
      <c r="F5" s="14" t="s">
        <v>26</v>
      </c>
      <c r="G5" s="15" t="s">
        <v>18</v>
      </c>
      <c r="H5" s="16" t="s">
        <v>19</v>
      </c>
      <c r="I5" s="11">
        <f>42000/12</f>
        <v>3500</v>
      </c>
      <c r="J5" s="39" t="s">
        <v>20</v>
      </c>
      <c r="K5" s="41"/>
    </row>
    <row r="6" spans="1:11">
      <c r="A6" s="11"/>
      <c r="B6" s="17" t="s">
        <v>27</v>
      </c>
      <c r="C6" s="16" t="s">
        <v>28</v>
      </c>
      <c r="D6" s="16" t="s">
        <v>15</v>
      </c>
      <c r="E6" s="11" t="s">
        <v>29</v>
      </c>
      <c r="F6" s="14" t="s">
        <v>30</v>
      </c>
      <c r="G6" s="11"/>
      <c r="H6" s="16" t="s">
        <v>19</v>
      </c>
      <c r="I6" s="11"/>
      <c r="J6" s="39" t="s">
        <v>31</v>
      </c>
      <c r="K6" s="41"/>
    </row>
    <row r="7" s="1" customFormat="1" spans="1:11">
      <c r="A7" s="11">
        <v>2</v>
      </c>
      <c r="B7" s="12" t="s">
        <v>13</v>
      </c>
      <c r="C7" s="18" t="s">
        <v>32</v>
      </c>
      <c r="D7" s="19" t="s">
        <v>24</v>
      </c>
      <c r="E7" s="11" t="s">
        <v>33</v>
      </c>
      <c r="F7" s="14" t="s">
        <v>34</v>
      </c>
      <c r="G7" s="20" t="s">
        <v>35</v>
      </c>
      <c r="H7" s="20" t="s">
        <v>36</v>
      </c>
      <c r="I7" s="11">
        <f>3500</f>
        <v>3500</v>
      </c>
      <c r="J7" s="42" t="s">
        <v>31</v>
      </c>
      <c r="K7" s="43" t="s">
        <v>37</v>
      </c>
    </row>
    <row r="8" s="1" customFormat="1" spans="1:11">
      <c r="A8" s="11">
        <v>3</v>
      </c>
      <c r="B8" s="12" t="s">
        <v>13</v>
      </c>
      <c r="C8" s="21" t="s">
        <v>38</v>
      </c>
      <c r="D8" s="22" t="s">
        <v>15</v>
      </c>
      <c r="E8" s="11" t="s">
        <v>33</v>
      </c>
      <c r="F8" s="14" t="s">
        <v>39</v>
      </c>
      <c r="G8" s="23" t="s">
        <v>40</v>
      </c>
      <c r="H8" s="24" t="s">
        <v>36</v>
      </c>
      <c r="I8" s="11">
        <f>34200/12</f>
        <v>2850</v>
      </c>
      <c r="J8" s="44" t="s">
        <v>20</v>
      </c>
      <c r="K8" s="43" t="s">
        <v>37</v>
      </c>
    </row>
    <row r="9" s="1" customFormat="1" spans="1:11">
      <c r="A9" s="11"/>
      <c r="B9" s="17" t="s">
        <v>22</v>
      </c>
      <c r="C9" s="22" t="s">
        <v>41</v>
      </c>
      <c r="D9" s="22" t="s">
        <v>24</v>
      </c>
      <c r="E9" s="11" t="s">
        <v>25</v>
      </c>
      <c r="F9" s="14" t="s">
        <v>42</v>
      </c>
      <c r="G9" s="23" t="s">
        <v>40</v>
      </c>
      <c r="H9" s="24" t="s">
        <v>43</v>
      </c>
      <c r="I9" s="11">
        <f>34800/12</f>
        <v>2900</v>
      </c>
      <c r="J9" s="44" t="s">
        <v>20</v>
      </c>
      <c r="K9" s="45"/>
    </row>
    <row r="10" spans="1:11">
      <c r="A10" s="25">
        <v>4</v>
      </c>
      <c r="B10" s="26" t="s">
        <v>13</v>
      </c>
      <c r="C10" s="27" t="s">
        <v>44</v>
      </c>
      <c r="D10" s="28" t="s">
        <v>24</v>
      </c>
      <c r="E10" s="17" t="s">
        <v>33</v>
      </c>
      <c r="F10" s="14" t="s">
        <v>45</v>
      </c>
      <c r="G10" s="29" t="s">
        <v>46</v>
      </c>
      <c r="H10" s="29" t="s">
        <v>36</v>
      </c>
      <c r="I10" s="25">
        <f>33600/12</f>
        <v>2800</v>
      </c>
      <c r="J10" s="46" t="s">
        <v>31</v>
      </c>
      <c r="K10" s="43" t="s">
        <v>37</v>
      </c>
    </row>
    <row r="11" spans="1:11">
      <c r="A11" s="25">
        <v>5</v>
      </c>
      <c r="B11" s="26" t="s">
        <v>13</v>
      </c>
      <c r="C11" s="30" t="s">
        <v>47</v>
      </c>
      <c r="D11" s="31" t="s">
        <v>24</v>
      </c>
      <c r="E11" s="11" t="s">
        <v>33</v>
      </c>
      <c r="F11" s="14" t="s">
        <v>48</v>
      </c>
      <c r="G11" s="32" t="s">
        <v>49</v>
      </c>
      <c r="H11" s="32" t="s">
        <v>36</v>
      </c>
      <c r="I11" s="25">
        <f>38400/12</f>
        <v>3200</v>
      </c>
      <c r="J11" s="47" t="s">
        <v>31</v>
      </c>
      <c r="K11" s="43" t="s">
        <v>37</v>
      </c>
    </row>
    <row r="12" spans="1:11">
      <c r="A12" s="25">
        <v>6</v>
      </c>
      <c r="B12" s="26" t="s">
        <v>13</v>
      </c>
      <c r="C12" s="33" t="s">
        <v>50</v>
      </c>
      <c r="D12" s="34" t="s">
        <v>15</v>
      </c>
      <c r="E12" s="17" t="s">
        <v>33</v>
      </c>
      <c r="F12" s="14" t="s">
        <v>51</v>
      </c>
      <c r="G12" s="35" t="s">
        <v>52</v>
      </c>
      <c r="H12" s="36" t="s">
        <v>36</v>
      </c>
      <c r="I12" s="25">
        <f>33600/12</f>
        <v>2800</v>
      </c>
      <c r="J12" s="48" t="s">
        <v>31</v>
      </c>
      <c r="K12" s="43" t="s">
        <v>37</v>
      </c>
    </row>
  </sheetData>
  <mergeCells count="6">
    <mergeCell ref="A1:J1"/>
    <mergeCell ref="A2:J2"/>
    <mergeCell ref="A4:A6"/>
    <mergeCell ref="A8:A9"/>
    <mergeCell ref="K4:K6"/>
    <mergeCell ref="K8:K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2019-04-28T07:02:31Z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