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<sst xmlns="http://schemas.openxmlformats.org/spreadsheetml/2006/main" count="81" uniqueCount="54">
  <si>
    <t>西安市保障性住房（经适房）资格联审信息表第000批（原表）</t>
  </si>
  <si>
    <t>基本信息（未央区第 177 批 共 5 户，计 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</si>
  <si>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</si>
  <si>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</si>
  <si>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</si>
  <si>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</si>
  <si>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</si>
  <si>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</si>
  <si>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</si>
  <si>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</si>
  <si>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</si>
  <si>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</si>
  <si>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</si>
  <si>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</si>
  <si>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赵茉含</t>
  </si>
  <si>
    <t>女</t>
  </si>
  <si>
    <t>本人</t>
  </si>
  <si>
    <t>652801****10291122</t>
  </si>
  <si>
    <t>西安冠奇商务信息咨询有限公司</t>
  </si>
  <si>
    <t>未央区未央宫街道青门新区</t>
  </si>
  <si>
    <t>离异</t>
  </si>
  <si>
    <t>未央宫</t>
  </si>
  <si>
    <t>成员1</t>
  </si>
  <si>
    <t>赵梓亦</t>
  </si>
  <si>
    <t>子女</t>
  </si>
  <si>
    <t>654025****06250527</t>
  </si>
  <si>
    <t>未婚</t>
  </si>
  <si>
    <t>刘文婷</t>
  </si>
  <si>
    <t>610102****03280926</t>
  </si>
  <si>
    <t>丽莱舍美睫店</t>
  </si>
  <si>
    <t>未央区太华北路304号38号楼3门16号</t>
  </si>
  <si>
    <t>大明宫</t>
  </si>
  <si>
    <t>陈小清</t>
  </si>
  <si>
    <t>610121****02218249</t>
  </si>
  <si>
    <t>陕西建设机械股份有限公司</t>
  </si>
  <si>
    <t>未央区太华北路304号91号楼4门13号</t>
  </si>
  <si>
    <t>罗延红</t>
  </si>
  <si>
    <t>610621****04050629</t>
  </si>
  <si>
    <t>水果摊主</t>
  </si>
  <si>
    <t>西安市未央区刘南堡6号</t>
  </si>
  <si>
    <t>已婚</t>
  </si>
  <si>
    <t>辛家庙</t>
  </si>
  <si>
    <t>张国顺</t>
  </si>
  <si>
    <t>男</t>
  </si>
  <si>
    <t>配偶</t>
  </si>
  <si>
    <t>410523****01164059</t>
  </si>
  <si>
    <t>河南省汤阴县任固镇岳儿寨北村一街209号</t>
  </si>
  <si>
    <t>王焕平</t>
  </si>
  <si>
    <t>610112****03240510</t>
  </si>
  <si>
    <t>中储发展股份有限公司西安分公司</t>
  </si>
  <si>
    <t>西安市未央区西安中储物流中心3-3-5-13号</t>
  </si>
  <si>
    <t>王雨霆</t>
  </si>
  <si>
    <t>610112****08240530</t>
  </si>
  <si>
    <t>东元路学校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</si>
</sst>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Tahoma"/>
      <charset val="134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4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7" fillId="0" borderId="0"/>
    <xf numFmtId="0" fontId="27" fillId="0" borderId="0"/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5" fillId="3" borderId="5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/>
    <xf numFmtId="0" fontId="2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37" fillId="0" borderId="0" applyProtection="0">
      <alignment vertical="center"/>
    </xf>
    <xf numFmtId="0" fontId="21" fillId="0" borderId="0">
      <alignment vertical="center"/>
    </xf>
    <xf numFmtId="0" fontId="19" fillId="8" borderId="7" applyNumberFormat="0" applyAlignment="0" applyProtection="0">
      <alignment vertical="center"/>
    </xf>
    <xf numFmtId="0" fontId="33" fillId="29" borderId="12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/>
    <xf numFmtId="0" fontId="17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/>
    <xf numFmtId="0" fontId="16" fillId="17" borderId="0" applyNumberFormat="0" applyBorder="0" applyAlignment="0" applyProtection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2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1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/>
  </cellStyleXfs>
  <cellXfs count="3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3" applyNumberFormat="1" applyFont="1" applyFill="1" applyBorder="1" applyAlignment="1">
      <alignment horizontal="center" vertical="center" wrapText="1"/>
    </xf>
    <xf numFmtId="0" fontId="2" fillId="2" borderId="2" xfId="113" applyNumberFormat="1" applyFont="1" applyFill="1" applyBorder="1" applyAlignment="1">
      <alignment horizontal="center" vertical="center" wrapText="1"/>
    </xf>
    <xf numFmtId="0" fontId="3" fillId="2" borderId="3" xfId="113" applyFont="1" applyFill="1" applyBorder="1" applyAlignment="1">
      <alignment horizontal="center" vertical="center" wrapText="1"/>
    </xf>
    <xf numFmtId="0" fontId="4" fillId="2" borderId="3" xfId="113" applyFont="1" applyFill="1" applyBorder="1" applyAlignment="1">
      <alignment horizontal="center" vertical="center" wrapText="1"/>
    </xf>
    <xf numFmtId="0" fontId="4" fillId="2" borderId="3" xfId="113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59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82" applyFont="1" applyBorder="1" applyAlignment="1">
      <alignment horizontal="center" vertical="center"/>
    </xf>
    <xf numFmtId="0" fontId="10" fillId="0" borderId="4" xfId="84" applyFont="1" applyBorder="1" applyAlignment="1">
      <alignment horizontal="center" vertical="center"/>
    </xf>
    <xf numFmtId="0" fontId="10" fillId="0" borderId="4" xfId="93" applyFont="1" applyBorder="1" applyAlignment="1">
      <alignment horizontal="center" vertical="center"/>
    </xf>
    <xf numFmtId="0" fontId="10" fillId="0" borderId="4" xfId="95" applyFont="1" applyBorder="1" applyAlignment="1">
      <alignment horizontal="center" vertical="center"/>
    </xf>
    <xf numFmtId="0" fontId="11" fillId="0" borderId="4" xfId="99" applyFont="1" applyFill="1" applyBorder="1" applyAlignment="1">
      <alignment horizontal="center" vertical="center" wrapText="1"/>
    </xf>
    <xf numFmtId="0" fontId="11" fillId="0" borderId="4" xfId="99" applyFont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 wrapText="1"/>
    </xf>
    <xf numFmtId="0" fontId="11" fillId="0" borderId="4" xfId="94" applyFont="1" applyBorder="1" applyAlignment="1">
      <alignment horizontal="center" vertical="center" wrapText="1"/>
    </xf>
    <xf numFmtId="0" fontId="11" fillId="0" borderId="4" xfId="96" applyFont="1" applyBorder="1" applyAlignment="1">
      <alignment horizontal="center" vertical="center" wrapText="1"/>
    </xf>
    <xf numFmtId="0" fontId="0" fillId="0" borderId="4" xfId="0" applyBorder="1" applyAlignment="1"/>
    <xf numFmtId="0" fontId="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/>
    <xf numFmtId="0" fontId="13" fillId="0" borderId="4" xfId="59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4" xfId="86" applyFont="1" applyBorder="1" applyAlignment="1">
      <alignment horizontal="center" vertical="center"/>
    </xf>
    <xf numFmtId="0" fontId="10" fillId="0" borderId="4" xfId="97" applyFont="1" applyBorder="1" applyAlignment="1">
      <alignment horizontal="center" vertical="center"/>
    </xf>
    <xf numFmtId="0" fontId="11" fillId="0" borderId="4" xfId="92" applyFont="1" applyBorder="1" applyAlignment="1">
      <alignment horizontal="center" vertical="center"/>
    </xf>
    <xf numFmtId="0" fontId="11" fillId="0" borderId="4" xfId="98" applyFont="1" applyBorder="1" applyAlignment="1">
      <alignment horizontal="center" vertical="center" wrapText="1"/>
    </xf>
  </cellXfs>
  <cellStyles count="114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5" xfId="104"/>
    <cellStyle name="常规 5 3" xfId="105"/>
    <cellStyle name="常规 5 4" xfId="106"/>
    <cellStyle name="常规 6 2" xfId="107"/>
    <cellStyle name="常规 6 3" xfId="108"/>
    <cellStyle name="常规 6 4" xfId="109"/>
    <cellStyle name="常规 7" xfId="110"/>
    <cellStyle name="常规 8" xfId="111"/>
    <cellStyle name="常规 9" xfId="112"/>
    <cellStyle name="常规_莲湖区12批60户联审" xfId="11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20" sqref="F2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4.125" style="2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1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26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27" t="s">
        <v>11</v>
      </c>
      <c r="K3" s="28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3" t="s">
        <v>18</v>
      </c>
      <c r="H4" s="13" t="s">
        <v>19</v>
      </c>
      <c r="I4" s="29">
        <f>36000/12</f>
        <v>3000</v>
      </c>
      <c r="J4" s="13" t="s">
        <v>20</v>
      </c>
      <c r="K4" s="30" t="s">
        <v>21</v>
      </c>
    </row>
    <row r="5" spans="1:11">
      <c r="A5" s="11"/>
      <c r="B5" s="12" t="s">
        <v>22</v>
      </c>
      <c r="C5" s="13" t="s">
        <v>23</v>
      </c>
      <c r="D5" s="13" t="s">
        <v>15</v>
      </c>
      <c r="E5" s="16" t="s">
        <v>24</v>
      </c>
      <c r="F5" s="15" t="s">
        <v>25</v>
      </c>
      <c r="G5" s="13"/>
      <c r="H5" s="13" t="s">
        <v>19</v>
      </c>
      <c r="I5" s="29"/>
      <c r="J5" s="13" t="s">
        <v>26</v>
      </c>
      <c r="K5" s="31"/>
    </row>
    <row r="6" s="1" customFormat="1" spans="1:11">
      <c r="A6" s="16">
        <v>2</v>
      </c>
      <c r="B6" s="16" t="s">
        <v>13</v>
      </c>
      <c r="C6" s="17" t="s">
        <v>27</v>
      </c>
      <c r="D6" s="17" t="s">
        <v>15</v>
      </c>
      <c r="E6" s="16" t="s">
        <v>16</v>
      </c>
      <c r="F6" s="15" t="s">
        <v>28</v>
      </c>
      <c r="G6" s="18" t="s">
        <v>29</v>
      </c>
      <c r="H6" s="18" t="s">
        <v>30</v>
      </c>
      <c r="I6" s="16">
        <f>24000/12</f>
        <v>2000</v>
      </c>
      <c r="J6" s="32" t="s">
        <v>20</v>
      </c>
      <c r="K6" s="30" t="s">
        <v>31</v>
      </c>
    </row>
    <row r="7" spans="1:11">
      <c r="A7" s="11">
        <v>3</v>
      </c>
      <c r="B7" s="12" t="s">
        <v>13</v>
      </c>
      <c r="C7" s="19" t="s">
        <v>32</v>
      </c>
      <c r="D7" s="19" t="s">
        <v>15</v>
      </c>
      <c r="E7" s="12" t="s">
        <v>16</v>
      </c>
      <c r="F7" s="15" t="s">
        <v>33</v>
      </c>
      <c r="G7" s="20" t="s">
        <v>34</v>
      </c>
      <c r="H7" s="20" t="s">
        <v>35</v>
      </c>
      <c r="I7" s="11">
        <f>31200/12</f>
        <v>2600</v>
      </c>
      <c r="J7" s="33" t="s">
        <v>20</v>
      </c>
      <c r="K7" s="30" t="s">
        <v>31</v>
      </c>
    </row>
    <row r="8" spans="1:11">
      <c r="A8" s="11">
        <v>4</v>
      </c>
      <c r="B8" s="12" t="s">
        <v>13</v>
      </c>
      <c r="C8" s="21" t="s">
        <v>36</v>
      </c>
      <c r="D8" s="22" t="s">
        <v>15</v>
      </c>
      <c r="E8" s="16" t="s">
        <v>16</v>
      </c>
      <c r="F8" s="15" t="s">
        <v>37</v>
      </c>
      <c r="G8" s="23" t="s">
        <v>38</v>
      </c>
      <c r="H8" s="23" t="s">
        <v>39</v>
      </c>
      <c r="I8" s="11">
        <f>24000/12</f>
        <v>2000</v>
      </c>
      <c r="J8" s="34" t="s">
        <v>40</v>
      </c>
      <c r="K8" s="30" t="s">
        <v>41</v>
      </c>
    </row>
    <row r="9" spans="1:11">
      <c r="A9" s="11"/>
      <c r="B9" s="12" t="s">
        <v>22</v>
      </c>
      <c r="C9" s="21" t="s">
        <v>42</v>
      </c>
      <c r="D9" s="22" t="s">
        <v>43</v>
      </c>
      <c r="E9" s="16" t="s">
        <v>44</v>
      </c>
      <c r="F9" s="15" t="s">
        <v>45</v>
      </c>
      <c r="G9" s="23" t="s">
        <v>38</v>
      </c>
      <c r="H9" s="23" t="s">
        <v>46</v>
      </c>
      <c r="I9" s="11">
        <f>30000/12</f>
        <v>2500</v>
      </c>
      <c r="J9" s="34" t="s">
        <v>40</v>
      </c>
      <c r="K9" s="31"/>
    </row>
    <row r="10" spans="1:11">
      <c r="A10" s="11">
        <v>5</v>
      </c>
      <c r="B10" s="12" t="s">
        <v>13</v>
      </c>
      <c r="C10" s="24" t="s">
        <v>47</v>
      </c>
      <c r="D10" s="24" t="s">
        <v>43</v>
      </c>
      <c r="E10" s="16" t="s">
        <v>16</v>
      </c>
      <c r="F10" s="15" t="s">
        <v>48</v>
      </c>
      <c r="G10" s="25" t="s">
        <v>49</v>
      </c>
      <c r="H10" s="25" t="s">
        <v>50</v>
      </c>
      <c r="I10" s="31">
        <f>34759.79/12</f>
        <v>2896.64916666667</v>
      </c>
      <c r="J10" s="35" t="s">
        <v>20</v>
      </c>
      <c r="K10" s="30" t="s">
        <v>41</v>
      </c>
    </row>
    <row r="11" spans="1:11">
      <c r="A11" s="11"/>
      <c r="B11" s="12" t="s">
        <v>22</v>
      </c>
      <c r="C11" s="24" t="s">
        <v>51</v>
      </c>
      <c r="D11" s="24" t="s">
        <v>43</v>
      </c>
      <c r="E11" s="16" t="s">
        <v>24</v>
      </c>
      <c r="F11" s="15" t="s">
        <v>52</v>
      </c>
      <c r="G11" s="25" t="s">
        <v>53</v>
      </c>
      <c r="H11" s="25" t="s">
        <v>50</v>
      </c>
      <c r="I11" s="31"/>
      <c r="J11" s="35" t="s">
        <v>26</v>
      </c>
      <c r="K11" s="31"/>
    </row>
  </sheetData>
  <mergeCells count="8">
    <mergeCell ref="A1:J1"/>
    <mergeCell ref="A2:J2"/>
    <mergeCell ref="A4:A5"/>
    <mergeCell ref="A8:A9"/>
    <mergeCell ref="A10:A11"/>
    <mergeCell ref="K4:K5"/>
    <mergeCell ref="K8:K9"/>
    <mergeCell ref="K10:K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2019-03-29T08:53:06Z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