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<sst xmlns="http://schemas.openxmlformats.org/spreadsheetml/2006/main" count="67">
  <si>
    <t>西安市保障性住房（经适房）资格联审信息表第000批（原表）</t>
  </si>
  <si>
    <t>基本信息（未央区第 173 批 共 5 户，计 13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</si>
  <si>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</si>
  <si>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</si>
  <si>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</si>
  <si>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</si>
  <si>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</si>
  <si>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</si>
  <si>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</si>
  <si>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</si>
  <si>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</si>
  <si>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</si>
  <si>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</si>
  <si>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</si>
  <si>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刘玉</t>
  </si>
  <si>
    <t>女</t>
  </si>
  <si>
    <t>本人</t>
  </si>
  <si>
    <t>610102****0123272x</t>
  </si>
  <si>
    <t>陕西梵尼洛芙商贸有限公司</t>
  </si>
  <si>
    <t>未央区太华北路304号43号楼1门15号</t>
  </si>
  <si>
    <t>未婚</t>
  </si>
  <si>
    <t>大明宫</t>
  </si>
  <si>
    <t>张锦</t>
  </si>
  <si>
    <t>610112****12215021</t>
  </si>
  <si>
    <t>张家堡北康社区</t>
  </si>
  <si>
    <t>已婚</t>
  </si>
  <si>
    <t>张家堡</t>
  </si>
  <si>
    <t>成员1</t>
  </si>
  <si>
    <t>黄宏博</t>
  </si>
  <si>
    <t>男</t>
  </si>
  <si>
    <t>配偶</t>
  </si>
  <si>
    <t>610122****09107117</t>
  </si>
  <si>
    <t>重庆侨兴企业管理有限公司</t>
  </si>
  <si>
    <t>蓝田县车网川镇</t>
  </si>
  <si>
    <t>成员2</t>
  </si>
  <si>
    <t>黄张一航</t>
  </si>
  <si>
    <t>子女</t>
  </si>
  <si>
    <t>610112****11155056</t>
  </si>
  <si>
    <t>成员3</t>
  </si>
  <si>
    <t>黄一涵</t>
  </si>
  <si>
    <t>610122****10147316</t>
  </si>
  <si>
    <t>班超</t>
  </si>
  <si>
    <t>610112****05042011</t>
  </si>
  <si>
    <t>西安世纪金花赛高购物有限公司</t>
  </si>
  <si>
    <t>西安市未央区渭滨小区19楼5单元602室</t>
  </si>
  <si>
    <t>谭家</t>
  </si>
  <si>
    <t>阿杜罗梅</t>
  </si>
  <si>
    <t>511133****05125225</t>
  </si>
  <si>
    <t>无</t>
  </si>
  <si>
    <t>刘晓玲</t>
  </si>
  <si>
    <t>612732****08144621</t>
  </si>
  <si>
    <t>西安市未央区谭家街道泘沱社区</t>
  </si>
  <si>
    <t>西安市未央区广安路甲1号</t>
  </si>
  <si>
    <t>常善林</t>
  </si>
  <si>
    <t>532922****06261916</t>
  </si>
  <si>
    <t>紫苹果装饰</t>
  </si>
  <si>
    <t>云南省大理白族自治州漾濞彝族</t>
  </si>
  <si>
    <t>常怡</t>
  </si>
  <si>
    <t>610831****12164622</t>
  </si>
  <si>
    <t>常悦</t>
  </si>
  <si>
    <t>532922****0210192X</t>
  </si>
  <si>
    <t>杨素霞</t>
  </si>
  <si>
    <t>610203****04132963</t>
  </si>
  <si>
    <t>陕棉十一厂</t>
  </si>
  <si>
    <t>未央区太华北路省建三公司4楼4单元4号</t>
  </si>
  <si>
    <t>周长泉</t>
  </si>
  <si>
    <t>610112****12082052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</si>
</sst>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sz val="1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18" fillId="0" borderId="0">
      <alignment vertical="center"/>
    </xf>
    <xf numFmtId="44" fontId="2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26" fillId="12" borderId="8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44" fillId="0" borderId="0" applyProtection="0">
      <alignment vertical="center"/>
    </xf>
    <xf numFmtId="0" fontId="37" fillId="0" borderId="0">
      <alignment vertical="center"/>
    </xf>
    <xf numFmtId="0" fontId="31" fillId="13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12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 applyProtection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1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7" fillId="0" borderId="0">
      <alignment vertical="center"/>
    </xf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5" fillId="0" borderId="0"/>
  </cellStyleXfs>
  <cellXfs count="5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21" applyNumberFormat="1" applyFont="1" applyFill="1" applyBorder="1" applyAlignment="1">
      <alignment horizontal="center" vertical="center" wrapText="1"/>
    </xf>
    <xf numFmtId="0" fontId="2" fillId="2" borderId="2" xfId="121" applyNumberFormat="1" applyFont="1" applyFill="1" applyBorder="1" applyAlignment="1">
      <alignment horizontal="center" vertical="center" wrapText="1"/>
    </xf>
    <xf numFmtId="0" fontId="3" fillId="2" borderId="3" xfId="121" applyFont="1" applyFill="1" applyBorder="1" applyAlignment="1">
      <alignment horizontal="center" vertical="center" wrapText="1"/>
    </xf>
    <xf numFmtId="0" fontId="4" fillId="2" borderId="3" xfId="121" applyFont="1" applyFill="1" applyBorder="1" applyAlignment="1">
      <alignment horizontal="center" vertical="center" wrapText="1"/>
    </xf>
    <xf numFmtId="0" fontId="4" fillId="2" borderId="3" xfId="121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92" applyFont="1" applyBorder="1" applyAlignment="1">
      <alignment horizontal="center" vertical="center"/>
    </xf>
    <xf numFmtId="0" fontId="9" fillId="0" borderId="4" xfId="92" applyFont="1" applyBorder="1" applyAlignment="1">
      <alignment horizontal="center" vertical="center"/>
    </xf>
    <xf numFmtId="0" fontId="10" fillId="0" borderId="4" xfId="94" applyNumberFormat="1" applyFont="1" applyBorder="1" applyAlignment="1">
      <alignment horizontal="center" vertical="center"/>
    </xf>
    <xf numFmtId="0" fontId="9" fillId="0" borderId="4" xfId="94" applyFont="1" applyBorder="1" applyAlignment="1">
      <alignment horizontal="center" vertical="center"/>
    </xf>
    <xf numFmtId="0" fontId="11" fillId="0" borderId="4" xfId="78" applyFont="1" applyBorder="1" applyAlignment="1">
      <alignment horizontal="center" vertical="center" wrapText="1"/>
    </xf>
    <xf numFmtId="0" fontId="12" fillId="0" borderId="4" xfId="78" applyFont="1" applyBorder="1" applyAlignment="1">
      <alignment horizontal="center" vertical="center" wrapText="1"/>
    </xf>
    <xf numFmtId="0" fontId="12" fillId="0" borderId="4" xfId="112" applyFont="1" applyBorder="1" applyAlignment="1">
      <alignment horizontal="center" vertical="center" wrapText="1"/>
    </xf>
    <xf numFmtId="0" fontId="12" fillId="0" borderId="4" xfId="15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107" applyFont="1" applyFill="1" applyBorder="1" applyAlignment="1">
      <alignment horizontal="center" vertical="center" wrapText="1"/>
    </xf>
    <xf numFmtId="0" fontId="17" fillId="0" borderId="4" xfId="107" applyFont="1" applyFill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0" fontId="17" fillId="0" borderId="4" xfId="90" applyFont="1" applyFill="1" applyBorder="1" applyAlignment="1">
      <alignment horizontal="center" vertical="center" wrapText="1"/>
    </xf>
    <xf numFmtId="0" fontId="16" fillId="0" borderId="4" xfId="90" applyFont="1" applyFill="1" applyBorder="1" applyAlignment="1">
      <alignment horizontal="center" vertical="center" wrapText="1"/>
    </xf>
    <xf numFmtId="0" fontId="17" fillId="0" borderId="4" xfId="103" applyFont="1" applyFill="1" applyBorder="1" applyAlignment="1">
      <alignment horizontal="center" vertical="center" wrapText="1"/>
    </xf>
    <xf numFmtId="0" fontId="17" fillId="0" borderId="4" xfId="102" applyFont="1" applyFill="1" applyBorder="1" applyAlignment="1">
      <alignment horizontal="center" vertical="center" wrapText="1"/>
    </xf>
    <xf numFmtId="0" fontId="16" fillId="0" borderId="4" xfId="102" applyFont="1" applyFill="1" applyBorder="1" applyAlignment="1">
      <alignment horizontal="center" vertical="center" wrapText="1"/>
    </xf>
    <xf numFmtId="0" fontId="16" fillId="0" borderId="4" xfId="68" applyFont="1" applyFill="1" applyBorder="1" applyAlignment="1">
      <alignment horizontal="center" vertical="center" wrapText="1"/>
    </xf>
    <xf numFmtId="0" fontId="17" fillId="0" borderId="4" xfId="68" applyFont="1" applyFill="1" applyBorder="1" applyAlignment="1">
      <alignment horizontal="center" vertical="center" wrapText="1"/>
    </xf>
    <xf numFmtId="0" fontId="17" fillId="0" borderId="4" xfId="69" applyFont="1" applyFill="1" applyBorder="1" applyAlignment="1">
      <alignment horizontal="center" vertical="center" wrapText="1"/>
    </xf>
    <xf numFmtId="0" fontId="17" fillId="0" borderId="4" xfId="104" applyFont="1" applyFill="1" applyBorder="1" applyAlignment="1">
      <alignment horizontal="center" vertical="center" wrapText="1"/>
    </xf>
    <xf numFmtId="0" fontId="18" fillId="0" borderId="4" xfId="102" applyFont="1" applyBorder="1" applyAlignment="1">
      <alignment horizontal="center" vertical="center"/>
    </xf>
    <xf numFmtId="0" fontId="18" fillId="0" borderId="4" xfId="104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/>
    <xf numFmtId="0" fontId="9" fillId="0" borderId="4" xfId="10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4" xfId="118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4" xfId="10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17" fillId="0" borderId="4" xfId="105" applyFont="1" applyFill="1" applyBorder="1" applyAlignment="1">
      <alignment horizontal="center" vertical="center" wrapText="1"/>
    </xf>
    <xf numFmtId="0" fontId="17" fillId="0" borderId="4" xfId="106" applyFont="1" applyFill="1" applyBorder="1" applyAlignment="1">
      <alignment horizontal="center" vertical="center" wrapText="1"/>
    </xf>
  </cellXfs>
  <cellStyles count="122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常规 10 5" xfId="37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10 2" xfId="59"/>
    <cellStyle name="60% - 强调文字颜色 6" xfId="60" builtinId="52"/>
    <cellStyle name="常规 10 10" xfId="61"/>
    <cellStyle name="常规 11" xfId="62"/>
    <cellStyle name="常规 10 4" xfId="63"/>
    <cellStyle name="常规 10 6" xfId="64"/>
    <cellStyle name="常规 10 7" xfId="65"/>
    <cellStyle name="常规 10 8" xfId="66"/>
    <cellStyle name="常规 10 9" xfId="67"/>
    <cellStyle name="常规 13" xfId="68"/>
    <cellStyle name="常规 14" xfId="69"/>
    <cellStyle name="常规 20" xfId="70"/>
    <cellStyle name="常规 15" xfId="71"/>
    <cellStyle name="常规 22" xfId="72"/>
    <cellStyle name="常规 17" xfId="73"/>
    <cellStyle name="常规 23" xfId="74"/>
    <cellStyle name="常规 18" xfId="75"/>
    <cellStyle name="常规 24" xfId="76"/>
    <cellStyle name="常规 19" xfId="77"/>
    <cellStyle name="常规 2" xfId="78"/>
    <cellStyle name="常规 2 10" xfId="79"/>
    <cellStyle name="常规 2 2" xfId="80"/>
    <cellStyle name="常规 2 3" xfId="81"/>
    <cellStyle name="常规 2 4" xfId="82"/>
    <cellStyle name="常规 2 5" xfId="83"/>
    <cellStyle name="常规 2 6" xfId="84"/>
    <cellStyle name="常规 2 7" xfId="85"/>
    <cellStyle name="常规 2 8" xfId="86"/>
    <cellStyle name="常规 2 9" xfId="87"/>
    <cellStyle name="常规 30" xfId="88"/>
    <cellStyle name="常规 25" xfId="89"/>
    <cellStyle name="常规 32" xfId="90"/>
    <cellStyle name="常规 27" xfId="91"/>
    <cellStyle name="常规 33" xfId="92"/>
    <cellStyle name="常规 28" xfId="93"/>
    <cellStyle name="常规 34" xfId="94"/>
    <cellStyle name="常规 29" xfId="95"/>
    <cellStyle name="常规 3" xfId="96"/>
    <cellStyle name="常规 3 2" xfId="97"/>
    <cellStyle name="常规 3 3" xfId="98"/>
    <cellStyle name="常规 3 4" xfId="99"/>
    <cellStyle name="常规 40" xfId="100"/>
    <cellStyle name="常规 35" xfId="101"/>
    <cellStyle name="常规 41" xfId="102"/>
    <cellStyle name="常规 36" xfId="103"/>
    <cellStyle name="常规 42" xfId="104"/>
    <cellStyle name="常规 37" xfId="105"/>
    <cellStyle name="常规 43" xfId="106"/>
    <cellStyle name="常规 38" xfId="107"/>
    <cellStyle name="常规 4" xfId="108"/>
    <cellStyle name="常规 4 2" xfId="109"/>
    <cellStyle name="常规 4 3" xfId="110"/>
    <cellStyle name="常规 4 4" xfId="111"/>
    <cellStyle name="常规 5" xfId="112"/>
    <cellStyle name="常规 5 3" xfId="113"/>
    <cellStyle name="常规 5 4" xfId="114"/>
    <cellStyle name="常规 6 2" xfId="115"/>
    <cellStyle name="常规 6 3" xfId="116"/>
    <cellStyle name="常规 6 4" xfId="117"/>
    <cellStyle name="常规 7" xfId="118"/>
    <cellStyle name="常规 8" xfId="119"/>
    <cellStyle name="常规 9" xfId="120"/>
    <cellStyle name="常规_莲湖区12批60户联审" xfId="12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10" sqref="F10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40" t="s">
        <v>11</v>
      </c>
      <c r="K3" s="41" t="s">
        <v>12</v>
      </c>
    </row>
    <row r="4" s="1" customFormat="1" spans="1:11">
      <c r="A4" s="11">
        <v>1</v>
      </c>
      <c r="B4" s="12" t="s">
        <v>13</v>
      </c>
      <c r="C4" s="13" t="s">
        <v>14</v>
      </c>
      <c r="D4" s="14" t="s">
        <v>15</v>
      </c>
      <c r="E4" s="11" t="s">
        <v>16</v>
      </c>
      <c r="F4" s="15" t="s">
        <v>17</v>
      </c>
      <c r="G4" s="16" t="s">
        <v>18</v>
      </c>
      <c r="H4" s="16" t="s">
        <v>19</v>
      </c>
      <c r="I4" s="11">
        <f>24000/12</f>
        <v>2000</v>
      </c>
      <c r="J4" s="42" t="s">
        <v>20</v>
      </c>
      <c r="K4" s="43" t="s">
        <v>21</v>
      </c>
    </row>
    <row r="5" s="1" customFormat="1" spans="1:11">
      <c r="A5" s="11">
        <v>2</v>
      </c>
      <c r="B5" s="12" t="s">
        <v>13</v>
      </c>
      <c r="C5" s="17" t="s">
        <v>22</v>
      </c>
      <c r="D5" s="18" t="s">
        <v>15</v>
      </c>
      <c r="E5" s="11" t="s">
        <v>16</v>
      </c>
      <c r="F5" s="15" t="s">
        <v>23</v>
      </c>
      <c r="G5" s="19"/>
      <c r="H5" s="20" t="s">
        <v>24</v>
      </c>
      <c r="I5" s="11"/>
      <c r="J5" s="44" t="s">
        <v>25</v>
      </c>
      <c r="K5" s="43" t="s">
        <v>26</v>
      </c>
    </row>
    <row r="6" s="1" customFormat="1" spans="1:11">
      <c r="A6" s="11"/>
      <c r="B6" s="21" t="s">
        <v>27</v>
      </c>
      <c r="C6" s="17" t="s">
        <v>28</v>
      </c>
      <c r="D6" s="18" t="s">
        <v>29</v>
      </c>
      <c r="E6" s="11" t="s">
        <v>30</v>
      </c>
      <c r="F6" s="15" t="s">
        <v>31</v>
      </c>
      <c r="G6" s="22" t="s">
        <v>32</v>
      </c>
      <c r="H6" s="20" t="s">
        <v>33</v>
      </c>
      <c r="I6" s="11">
        <f>50400/12</f>
        <v>4200</v>
      </c>
      <c r="J6" s="44" t="s">
        <v>25</v>
      </c>
      <c r="K6" s="45"/>
    </row>
    <row r="7" s="1" customFormat="1" spans="1:11">
      <c r="A7" s="11"/>
      <c r="B7" s="21" t="s">
        <v>34</v>
      </c>
      <c r="C7" s="17" t="s">
        <v>35</v>
      </c>
      <c r="D7" s="18" t="s">
        <v>29</v>
      </c>
      <c r="E7" s="11" t="s">
        <v>36</v>
      </c>
      <c r="F7" s="15" t="s">
        <v>37</v>
      </c>
      <c r="G7" s="11"/>
      <c r="H7" s="20" t="s">
        <v>24</v>
      </c>
      <c r="I7" s="11"/>
      <c r="J7" s="44" t="s">
        <v>20</v>
      </c>
      <c r="K7" s="45"/>
    </row>
    <row r="8" s="1" customFormat="1" spans="1:11">
      <c r="A8" s="11"/>
      <c r="B8" s="21" t="s">
        <v>38</v>
      </c>
      <c r="C8" s="17" t="s">
        <v>39</v>
      </c>
      <c r="D8" s="18" t="s">
        <v>29</v>
      </c>
      <c r="E8" s="11" t="s">
        <v>36</v>
      </c>
      <c r="F8" s="15" t="s">
        <v>40</v>
      </c>
      <c r="G8" s="23"/>
      <c r="H8" s="20" t="s">
        <v>33</v>
      </c>
      <c r="I8" s="11"/>
      <c r="J8" s="44" t="s">
        <v>20</v>
      </c>
      <c r="K8" s="45"/>
    </row>
    <row r="9" spans="1:11">
      <c r="A9" s="24">
        <v>3</v>
      </c>
      <c r="B9" s="25" t="s">
        <v>13</v>
      </c>
      <c r="C9" s="26" t="s">
        <v>41</v>
      </c>
      <c r="D9" s="27" t="s">
        <v>29</v>
      </c>
      <c r="E9" s="11" t="s">
        <v>16</v>
      </c>
      <c r="F9" s="15" t="s">
        <v>42</v>
      </c>
      <c r="G9" s="28" t="s">
        <v>43</v>
      </c>
      <c r="H9" s="28" t="s">
        <v>44</v>
      </c>
      <c r="I9" s="24">
        <f>36960/12</f>
        <v>3080</v>
      </c>
      <c r="J9" s="46" t="s">
        <v>25</v>
      </c>
      <c r="K9" s="47" t="s">
        <v>45</v>
      </c>
    </row>
    <row r="10" spans="1:11">
      <c r="A10" s="24"/>
      <c r="B10" s="21" t="s">
        <v>27</v>
      </c>
      <c r="C10" s="27" t="s">
        <v>46</v>
      </c>
      <c r="D10" s="27" t="s">
        <v>15</v>
      </c>
      <c r="E10" s="11" t="s">
        <v>30</v>
      </c>
      <c r="F10" s="15" t="s">
        <v>47</v>
      </c>
      <c r="G10" s="28" t="s">
        <v>48</v>
      </c>
      <c r="H10" s="28" t="s">
        <v>44</v>
      </c>
      <c r="I10" s="24"/>
      <c r="J10" s="46" t="s">
        <v>25</v>
      </c>
      <c r="K10" s="48"/>
    </row>
    <row r="11" spans="1:11">
      <c r="A11" s="29">
        <v>4</v>
      </c>
      <c r="B11" s="30" t="s">
        <v>13</v>
      </c>
      <c r="C11" s="30" t="s">
        <v>49</v>
      </c>
      <c r="D11" s="29" t="s">
        <v>15</v>
      </c>
      <c r="E11" s="11" t="s">
        <v>16</v>
      </c>
      <c r="F11" s="15" t="s">
        <v>50</v>
      </c>
      <c r="G11" s="31" t="s">
        <v>51</v>
      </c>
      <c r="H11" s="31" t="s">
        <v>52</v>
      </c>
      <c r="I11" s="49">
        <f>30600/12</f>
        <v>2550</v>
      </c>
      <c r="J11" s="50" t="s">
        <v>25</v>
      </c>
      <c r="K11" s="47" t="s">
        <v>45</v>
      </c>
    </row>
    <row r="12" spans="1:11">
      <c r="A12" s="29"/>
      <c r="B12" s="29" t="s">
        <v>27</v>
      </c>
      <c r="C12" s="29" t="s">
        <v>53</v>
      </c>
      <c r="D12" s="29" t="s">
        <v>29</v>
      </c>
      <c r="E12" s="11" t="s">
        <v>30</v>
      </c>
      <c r="F12" s="15" t="s">
        <v>54</v>
      </c>
      <c r="G12" s="31" t="s">
        <v>55</v>
      </c>
      <c r="H12" s="31" t="s">
        <v>56</v>
      </c>
      <c r="I12" s="49">
        <f>40000/12</f>
        <v>3333.33333333333</v>
      </c>
      <c r="J12" s="50" t="s">
        <v>25</v>
      </c>
      <c r="K12" s="48"/>
    </row>
    <row r="13" spans="1:11">
      <c r="A13" s="29"/>
      <c r="B13" s="29" t="s">
        <v>34</v>
      </c>
      <c r="C13" s="29" t="s">
        <v>57</v>
      </c>
      <c r="D13" s="29" t="s">
        <v>15</v>
      </c>
      <c r="E13" s="11" t="s">
        <v>36</v>
      </c>
      <c r="F13" s="15" t="s">
        <v>58</v>
      </c>
      <c r="G13" s="31" t="s">
        <v>48</v>
      </c>
      <c r="H13" s="31" t="s">
        <v>52</v>
      </c>
      <c r="I13" s="49"/>
      <c r="J13" s="50" t="s">
        <v>20</v>
      </c>
      <c r="K13" s="48"/>
    </row>
    <row r="14" spans="1:11">
      <c r="A14" s="29"/>
      <c r="B14" s="29" t="s">
        <v>38</v>
      </c>
      <c r="C14" s="29" t="s">
        <v>59</v>
      </c>
      <c r="D14" s="29" t="s">
        <v>15</v>
      </c>
      <c r="E14" s="11" t="s">
        <v>36</v>
      </c>
      <c r="F14" s="15" t="s">
        <v>60</v>
      </c>
      <c r="G14" s="31" t="s">
        <v>48</v>
      </c>
      <c r="H14" s="31" t="s">
        <v>56</v>
      </c>
      <c r="I14" s="49"/>
      <c r="J14" s="50" t="s">
        <v>20</v>
      </c>
      <c r="K14" s="48"/>
    </row>
    <row r="15" spans="1:11">
      <c r="A15" s="32">
        <v>5</v>
      </c>
      <c r="B15" s="33" t="s">
        <v>13</v>
      </c>
      <c r="C15" s="34" t="s">
        <v>61</v>
      </c>
      <c r="D15" s="35" t="s">
        <v>15</v>
      </c>
      <c r="E15" s="11" t="s">
        <v>16</v>
      </c>
      <c r="F15" s="15" t="s">
        <v>62</v>
      </c>
      <c r="G15" s="36" t="s">
        <v>63</v>
      </c>
      <c r="H15" s="37" t="s">
        <v>64</v>
      </c>
      <c r="I15" s="49">
        <f>21180/12</f>
        <v>1765</v>
      </c>
      <c r="J15" s="51" t="s">
        <v>25</v>
      </c>
      <c r="K15" s="47" t="s">
        <v>45</v>
      </c>
    </row>
    <row r="16" spans="1:11">
      <c r="A16" s="32"/>
      <c r="B16" s="38" t="s">
        <v>27</v>
      </c>
      <c r="C16" s="38" t="s">
        <v>65</v>
      </c>
      <c r="D16" s="38" t="s">
        <v>29</v>
      </c>
      <c r="E16" s="11" t="s">
        <v>30</v>
      </c>
      <c r="F16" s="15" t="s">
        <v>66</v>
      </c>
      <c r="G16" s="39" t="s">
        <v>48</v>
      </c>
      <c r="H16" s="37" t="s">
        <v>64</v>
      </c>
      <c r="I16" s="49"/>
      <c r="J16" s="51" t="s">
        <v>25</v>
      </c>
      <c r="K16" s="48"/>
    </row>
  </sheetData>
  <mergeCells count="10">
    <mergeCell ref="A1:J1"/>
    <mergeCell ref="A2:J2"/>
    <mergeCell ref="A5:A8"/>
    <mergeCell ref="A9:A10"/>
    <mergeCell ref="A11:A14"/>
    <mergeCell ref="A15:A16"/>
    <mergeCell ref="K5:K8"/>
    <mergeCell ref="K9:K10"/>
    <mergeCell ref="K11:K14"/>
    <mergeCell ref="K15:K1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2019-03-01T09:10:55Z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