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<sst xmlns="http://schemas.openxmlformats.org/spreadsheetml/2006/main" count="72">
  <si>
    <t>西安市保障性住房（经适房）资格联审信息表第000批（原表）</t>
  </si>
  <si>
    <t>基本信息（未央区第 168 批 共 7 户，计 13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</si>
  <si>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</si>
  <si>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</si>
  <si>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</si>
  <si>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</si>
  <si>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</si>
  <si>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</si>
  <si>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</si>
  <si>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</si>
  <si>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</si>
  <si>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</si>
  <si>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街办</t>
  </si>
  <si>
    <t>主申请</t>
  </si>
  <si>
    <t>杨健</t>
  </si>
  <si>
    <t>男</t>
  </si>
  <si>
    <t>本人</t>
  </si>
  <si>
    <t>610602****03160032</t>
  </si>
  <si>
    <t>西安市康辉国际旅行社西桃园门市</t>
  </si>
  <si>
    <t>未央区朱宏路北段98号</t>
  </si>
  <si>
    <t>未婚</t>
  </si>
  <si>
    <t>汉城</t>
  </si>
  <si>
    <t>张春雨</t>
  </si>
  <si>
    <t>女</t>
  </si>
  <si>
    <t>610202****09014025</t>
  </si>
  <si>
    <t>铜川市整流变压器厂（已退休）</t>
  </si>
  <si>
    <t>西安市未央区明光路86号天朗御湖</t>
  </si>
  <si>
    <t>已婚</t>
  </si>
  <si>
    <t>成员1</t>
  </si>
  <si>
    <t>刘永兴</t>
  </si>
  <si>
    <t>配偶</t>
  </si>
  <si>
    <t>610202****11044014</t>
  </si>
  <si>
    <t>陕西省铜川市王益区玉华路是变压器厂家属院</t>
  </si>
  <si>
    <t>王理</t>
  </si>
  <si>
    <t>612731****11290428</t>
  </si>
  <si>
    <t>榆林市市级政府采购中心</t>
  </si>
  <si>
    <t>张炅瑞</t>
  </si>
  <si>
    <t>612729****10200014</t>
  </si>
  <si>
    <t>陕西榆林凯越煤化有限责任公司</t>
  </si>
  <si>
    <t>陕西省榆林市榆阳区西沙聚才路北1号</t>
  </si>
  <si>
    <t>成员2</t>
  </si>
  <si>
    <t>张紫旸</t>
  </si>
  <si>
    <t>子女</t>
  </si>
  <si>
    <t>610802****03287218</t>
  </si>
  <si>
    <t>成员3</t>
  </si>
  <si>
    <t>张紫晗</t>
  </si>
  <si>
    <t>610802****01267244</t>
  </si>
  <si>
    <t>朱磊</t>
  </si>
  <si>
    <t>610521****03240017</t>
  </si>
  <si>
    <t>陕西德方达安实业有限公司</t>
  </si>
  <si>
    <t>西安市未央区北辰大道858号34栋2单元10层5号</t>
  </si>
  <si>
    <t>谭家</t>
  </si>
  <si>
    <t>陈荣安</t>
  </si>
  <si>
    <t>612430****10233619</t>
  </si>
  <si>
    <t>陕西三建</t>
  </si>
  <si>
    <t>未央区太华北路21号1楼4单元302</t>
  </si>
  <si>
    <t>石玲玲</t>
  </si>
  <si>
    <t>612429****09178624</t>
  </si>
  <si>
    <t>西安开泰门业有限公司</t>
  </si>
  <si>
    <t>陈卓宇</t>
  </si>
  <si>
    <t>610929****03132918</t>
  </si>
  <si>
    <t>无</t>
  </si>
  <si>
    <t>历刚</t>
  </si>
  <si>
    <t>230402****08250214</t>
  </si>
  <si>
    <t>黑龙江鹤岗市兴山矿服公司</t>
  </si>
  <si>
    <t>未央区谭家街道香克林社区</t>
  </si>
  <si>
    <t>离异</t>
  </si>
  <si>
    <t>徐立坤</t>
  </si>
  <si>
    <t>130823****08166557</t>
  </si>
  <si>
    <t>西安市长安区科德威热处理厂</t>
  </si>
  <si>
    <t>未央区枣园南岭社区</t>
  </si>
  <si>
    <t>未央宫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</si>
</sst>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52">
    <font>
      <sz val="11"/>
      <color theme="1"/>
      <name val="Tahoma"/>
      <charset val="134"/>
    </font>
    <font>
      <b/>
      <sz val="10"/>
      <color indexed="8"/>
      <name val="Arial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name val="宋体"/>
      <charset val="134"/>
    </font>
    <font>
      <sz val="10.5"/>
      <color rgb="FF000000"/>
      <name val="宋体"/>
      <charset val="134"/>
    </font>
    <font>
      <sz val="11"/>
      <name val="宋体"/>
      <charset val="134"/>
    </font>
    <font>
      <sz val="10.5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2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仿宋_GB2312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name val="Tahoma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Tahoma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0">
    <xf numFmtId="0" fontId="0" fillId="0" borderId="0">
      <alignment vertical="center"/>
    </xf>
    <xf numFmtId="42" fontId="31" fillId="0" borderId="0" applyFont="0" applyFill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5" fillId="9" borderId="7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44" fontId="31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31" fillId="0" borderId="0" applyFont="0" applyFill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31" fillId="6" borderId="5" applyNumberFormat="0" applyFont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0" fillId="0" borderId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44" fillId="0" borderId="6" applyNumberFormat="0" applyFill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0" fillId="15" borderId="10" applyNumberFormat="0" applyAlignment="0" applyProtection="0">
      <alignment vertical="center"/>
    </xf>
    <xf numFmtId="0" fontId="30" fillId="0" borderId="0" applyProtection="0">
      <alignment vertical="center"/>
    </xf>
    <xf numFmtId="0" fontId="28" fillId="0" borderId="0">
      <alignment vertical="center"/>
    </xf>
    <xf numFmtId="0" fontId="39" fillId="15" borderId="7" applyNumberFormat="0" applyAlignment="0" applyProtection="0">
      <alignment vertical="center"/>
    </xf>
    <xf numFmtId="0" fontId="36" fillId="12" borderId="8" applyNumberFormat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1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46" fillId="0" borderId="12" applyNumberFormat="0" applyFill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9" fillId="2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0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 applyProtection="0">
      <alignment vertical="center"/>
    </xf>
    <xf numFmtId="0" fontId="8" fillId="0" borderId="0"/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/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51" fillId="0" borderId="0"/>
  </cellStyleXfs>
  <cellXfs count="57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1" fillId="0" borderId="0" xfId="0" applyNumberFormat="1" applyFont="1" applyAlignment="1"/>
    <xf numFmtId="0" fontId="2" fillId="2" borderId="1" xfId="129" applyNumberFormat="1" applyFont="1" applyFill="1" applyBorder="1" applyAlignment="1">
      <alignment horizontal="center" vertical="center" wrapText="1"/>
    </xf>
    <xf numFmtId="0" fontId="2" fillId="2" borderId="2" xfId="129" applyNumberFormat="1" applyFont="1" applyFill="1" applyBorder="1" applyAlignment="1">
      <alignment horizontal="center" vertical="center" wrapText="1"/>
    </xf>
    <xf numFmtId="0" fontId="3" fillId="2" borderId="3" xfId="129" applyFont="1" applyFill="1" applyBorder="1" applyAlignment="1">
      <alignment horizontal="center" vertical="center" wrapText="1"/>
    </xf>
    <xf numFmtId="0" fontId="4" fillId="2" borderId="3" xfId="129" applyFont="1" applyFill="1" applyBorder="1" applyAlignment="1">
      <alignment horizontal="center" vertical="center" wrapText="1"/>
    </xf>
    <xf numFmtId="0" fontId="4" fillId="2" borderId="3" xfId="129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104" applyFont="1" applyFill="1" applyBorder="1" applyAlignment="1">
      <alignment horizontal="center" vertical="center"/>
    </xf>
    <xf numFmtId="0" fontId="9" fillId="0" borderId="4" xfId="104" applyFont="1" applyFill="1" applyBorder="1" applyAlignment="1">
      <alignment horizontal="center" vertical="center"/>
    </xf>
    <xf numFmtId="0" fontId="10" fillId="0" borderId="4" xfId="106" applyNumberFormat="1" applyFont="1" applyFill="1" applyBorder="1" applyAlignment="1">
      <alignment horizontal="center" vertical="center"/>
    </xf>
    <xf numFmtId="0" fontId="11" fillId="0" borderId="4" xfId="106" applyFont="1" applyFill="1" applyBorder="1" applyAlignment="1">
      <alignment horizontal="center" vertical="center"/>
    </xf>
    <xf numFmtId="0" fontId="11" fillId="0" borderId="4" xfId="106" applyFont="1" applyFill="1" applyBorder="1" applyAlignment="1">
      <alignment horizontal="center" vertical="center" wrapText="1"/>
    </xf>
    <xf numFmtId="0" fontId="10" fillId="0" borderId="4" xfId="103" applyFont="1" applyFill="1" applyBorder="1" applyAlignment="1">
      <alignment horizontal="center" vertical="center"/>
    </xf>
    <xf numFmtId="0" fontId="12" fillId="0" borderId="4" xfId="103" applyFont="1" applyFill="1" applyBorder="1" applyAlignment="1">
      <alignment horizontal="center" vertical="center"/>
    </xf>
    <xf numFmtId="0" fontId="13" fillId="0" borderId="4" xfId="105" applyFont="1" applyFill="1" applyBorder="1" applyAlignment="1">
      <alignment horizontal="center" vertical="center" wrapText="1"/>
    </xf>
    <xf numFmtId="0" fontId="14" fillId="0" borderId="4" xfId="105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8" fillId="0" borderId="4" xfId="91" applyFont="1" applyFill="1" applyBorder="1" applyAlignment="1">
      <alignment horizontal="center" vertical="center"/>
    </xf>
    <xf numFmtId="0" fontId="9" fillId="0" borderId="4" xfId="91" applyFont="1" applyFill="1" applyBorder="1" applyAlignment="1">
      <alignment horizontal="center" vertical="center"/>
    </xf>
    <xf numFmtId="0" fontId="11" fillId="0" borderId="4" xfId="93" applyFont="1" applyFill="1" applyBorder="1" applyAlignment="1">
      <alignment horizontal="center" vertical="center" wrapText="1"/>
    </xf>
    <xf numFmtId="0" fontId="10" fillId="0" borderId="4" xfId="91" applyFont="1" applyFill="1" applyBorder="1" applyAlignment="1">
      <alignment horizontal="center" vertical="center"/>
    </xf>
    <xf numFmtId="0" fontId="10" fillId="0" borderId="4" xfId="97" applyFont="1" applyFill="1" applyBorder="1" applyAlignment="1">
      <alignment horizontal="center" vertical="center"/>
    </xf>
    <xf numFmtId="0" fontId="11" fillId="0" borderId="4" xfId="93" applyFont="1" applyFill="1" applyBorder="1" applyAlignment="1">
      <alignment horizontal="center" vertical="center"/>
    </xf>
    <xf numFmtId="0" fontId="10" fillId="0" borderId="4" xfId="93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7" fillId="0" borderId="4" xfId="69" applyFont="1" applyFill="1" applyBorder="1" applyAlignment="1">
      <alignment horizontal="center" vertical="center" wrapText="1"/>
    </xf>
    <xf numFmtId="0" fontId="18" fillId="0" borderId="4" xfId="69" applyFont="1" applyFill="1" applyBorder="1" applyAlignment="1">
      <alignment horizontal="center" vertical="center" wrapText="1"/>
    </xf>
    <xf numFmtId="0" fontId="18" fillId="0" borderId="4" xfId="70" applyFont="1" applyFill="1" applyBorder="1" applyAlignment="1">
      <alignment horizontal="center" vertical="center" wrapText="1"/>
    </xf>
    <xf numFmtId="0" fontId="10" fillId="0" borderId="4" xfId="89" applyFont="1" applyBorder="1" applyAlignment="1" applyProtection="1">
      <alignment horizontal="center" vertical="center" wrapText="1"/>
    </xf>
    <xf numFmtId="0" fontId="19" fillId="0" borderId="4" xfId="117" applyFont="1" applyFill="1" applyBorder="1" applyAlignment="1">
      <alignment horizontal="center" vertical="center"/>
    </xf>
    <xf numFmtId="0" fontId="20" fillId="0" borderId="4" xfId="117" applyFont="1" applyFill="1" applyBorder="1" applyAlignment="1">
      <alignment horizontal="center" vertical="center"/>
    </xf>
    <xf numFmtId="0" fontId="20" fillId="0" borderId="4" xfId="118" applyFont="1" applyFill="1" applyBorder="1" applyAlignment="1">
      <alignment horizontal="center" vertical="center" wrapText="1"/>
    </xf>
    <xf numFmtId="0" fontId="19" fillId="0" borderId="4" xfId="112" applyFont="1" applyFill="1" applyBorder="1" applyAlignment="1">
      <alignment horizontal="center" vertical="center" wrapText="1"/>
    </xf>
    <xf numFmtId="0" fontId="20" fillId="0" borderId="4" xfId="112" applyFont="1" applyFill="1" applyBorder="1" applyAlignment="1">
      <alignment horizontal="center" vertical="center" wrapText="1"/>
    </xf>
    <xf numFmtId="0" fontId="20" fillId="0" borderId="4" xfId="114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24" fillId="0" borderId="4" xfId="0" applyFont="1" applyBorder="1" applyAlignment="1"/>
    <xf numFmtId="0" fontId="8" fillId="0" borderId="4" xfId="97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6" fillId="0" borderId="4" xfId="126" applyFont="1" applyBorder="1" applyAlignment="1">
      <alignment horizontal="center" vertical="center"/>
    </xf>
    <xf numFmtId="0" fontId="20" fillId="0" borderId="4" xfId="115" applyFont="1" applyFill="1" applyBorder="1" applyAlignment="1">
      <alignment horizontal="center" vertical="center"/>
    </xf>
    <xf numFmtId="0" fontId="27" fillId="0" borderId="4" xfId="0" applyFont="1" applyBorder="1" applyAlignment="1">
      <alignment horizontal="center"/>
    </xf>
    <xf numFmtId="0" fontId="20" fillId="0" borderId="4" xfId="119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0" fillId="0" borderId="4" xfId="116" applyFont="1" applyFill="1" applyBorder="1" applyAlignment="1">
      <alignment horizontal="center" vertical="center" wrapText="1"/>
    </xf>
  </cellXfs>
  <cellStyles count="130">
    <cellStyle name="常规" xfId="0" builtinId="0"/>
    <cellStyle name="货币[0]" xfId="1" builtinId="7"/>
    <cellStyle name="20% - 强调文字颜色 3" xfId="2" builtinId="38"/>
    <cellStyle name="输入" xfId="3" builtinId="20"/>
    <cellStyle name="常规 44" xfId="4"/>
    <cellStyle name="常规 39" xfId="5"/>
    <cellStyle name="货币" xfId="6" builtinId="4"/>
    <cellStyle name="常规 10 3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 6" xfId="16"/>
    <cellStyle name="注释" xfId="17" builtinId="10"/>
    <cellStyle name="60% - 强调文字颜色 2" xfId="18" builtinId="36"/>
    <cellStyle name="标题 4" xfId="19" builtinId="19"/>
    <cellStyle name="警告文本" xfId="20" builtinId="11"/>
    <cellStyle name="常规 5 2" xfId="21"/>
    <cellStyle name="标题" xfId="22" builtinId="15"/>
    <cellStyle name="常规 1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常规 31" xfId="31"/>
    <cellStyle name="常规 26" xfId="32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常规 10 5" xfId="38"/>
    <cellStyle name="汇总" xfId="39" builtinId="25"/>
    <cellStyle name="好" xfId="40" builtinId="26"/>
    <cellStyle name="常规 21" xfId="41"/>
    <cellStyle name="常规 16" xfId="42"/>
    <cellStyle name="适中" xfId="43" builtinId="28"/>
    <cellStyle name="20% - 强调文字颜色 5" xfId="44" builtinId="46"/>
    <cellStyle name="强调文字颜色 1" xfId="45" builtinId="29"/>
    <cellStyle name="20% - 强调文字颜色 1" xfId="46" builtinId="30"/>
    <cellStyle name="40% - 强调文字颜色 1" xfId="47" builtinId="31"/>
    <cellStyle name="20% - 强调文字颜色 2" xfId="48" builtinId="34"/>
    <cellStyle name="40% - 强调文字颜色 2" xfId="49" builtinId="35"/>
    <cellStyle name="强调文字颜色 3" xfId="50" builtinId="37"/>
    <cellStyle name="强调文字颜色 4" xfId="51" builtinId="41"/>
    <cellStyle name="20% - 强调文字颜色 4" xfId="52" builtinId="42"/>
    <cellStyle name="40% - 强调文字颜色 4" xfId="53" builtinId="43"/>
    <cellStyle name="强调文字颜色 5" xfId="54" builtinId="45"/>
    <cellStyle name="40% - 强调文字颜色 5" xfId="55" builtinId="47"/>
    <cellStyle name="60% - 强调文字颜色 5" xfId="56" builtinId="48"/>
    <cellStyle name="强调文字颜色 6" xfId="57" builtinId="49"/>
    <cellStyle name="常规 10" xfId="58"/>
    <cellStyle name="40% - 强调文字颜色 6" xfId="59" builtinId="51"/>
    <cellStyle name="常规 10 2" xfId="60"/>
    <cellStyle name="60% - 强调文字颜色 6" xfId="61" builtinId="52"/>
    <cellStyle name="常规 10 10" xfId="62"/>
    <cellStyle name="常规 11" xfId="63"/>
    <cellStyle name="常规 10 4" xfId="64"/>
    <cellStyle name="常规 10 6" xfId="65"/>
    <cellStyle name="常规 10 7" xfId="66"/>
    <cellStyle name="常规 10 8" xfId="67"/>
    <cellStyle name="常规 10 9" xfId="68"/>
    <cellStyle name="常规 13" xfId="69"/>
    <cellStyle name="常规 14" xfId="70"/>
    <cellStyle name="常规 20" xfId="71"/>
    <cellStyle name="常规 15" xfId="72"/>
    <cellStyle name="常规 22" xfId="73"/>
    <cellStyle name="常规 17" xfId="74"/>
    <cellStyle name="常规 23" xfId="75"/>
    <cellStyle name="常规 18" xfId="76"/>
    <cellStyle name="常规 24" xfId="77"/>
    <cellStyle name="常规 19" xfId="78"/>
    <cellStyle name="常规 2" xfId="79"/>
    <cellStyle name="常规 2 10" xfId="80"/>
    <cellStyle name="常规 2 2" xfId="81"/>
    <cellStyle name="常规 2 3" xfId="82"/>
    <cellStyle name="常规 2 4" xfId="83"/>
    <cellStyle name="常规 2 5" xfId="84"/>
    <cellStyle name="常规 2 6" xfId="85"/>
    <cellStyle name="常规 2 7" xfId="86"/>
    <cellStyle name="常规 2 8" xfId="87"/>
    <cellStyle name="常规 2 9" xfId="88"/>
    <cellStyle name="常规 30" xfId="89"/>
    <cellStyle name="常规 25" xfId="90"/>
    <cellStyle name="常规 32" xfId="91"/>
    <cellStyle name="常规 27" xfId="92"/>
    <cellStyle name="常规 33" xfId="93"/>
    <cellStyle name="常规 28" xfId="94"/>
    <cellStyle name="常规 34" xfId="95"/>
    <cellStyle name="常规 29" xfId="96"/>
    <cellStyle name="常规 3" xfId="97"/>
    <cellStyle name="常规 3 2" xfId="98"/>
    <cellStyle name="常规 3 3" xfId="99"/>
    <cellStyle name="常规 3 4" xfId="100"/>
    <cellStyle name="常规 40" xfId="101"/>
    <cellStyle name="常规 35" xfId="102"/>
    <cellStyle name="常规 41" xfId="103"/>
    <cellStyle name="常规 36" xfId="104"/>
    <cellStyle name="常规 42" xfId="105"/>
    <cellStyle name="常规 37" xfId="106"/>
    <cellStyle name="常规 4" xfId="107"/>
    <cellStyle name="常规 4 2" xfId="108"/>
    <cellStyle name="常规 4 3" xfId="109"/>
    <cellStyle name="常规 4 4" xfId="110"/>
    <cellStyle name="常规 43" xfId="111"/>
    <cellStyle name="常规 50" xfId="112"/>
    <cellStyle name="常规 45" xfId="113"/>
    <cellStyle name="常规 51" xfId="114"/>
    <cellStyle name="常规 46" xfId="115"/>
    <cellStyle name="常规 52" xfId="116"/>
    <cellStyle name="常规 47" xfId="117"/>
    <cellStyle name="常规 48" xfId="118"/>
    <cellStyle name="常规 49" xfId="119"/>
    <cellStyle name="常规 5" xfId="120"/>
    <cellStyle name="常规 5 3" xfId="121"/>
    <cellStyle name="常规 5 4" xfId="122"/>
    <cellStyle name="常规 6 2" xfId="123"/>
    <cellStyle name="常规 6 3" xfId="124"/>
    <cellStyle name="常规 6 4" xfId="125"/>
    <cellStyle name="常规 7" xfId="126"/>
    <cellStyle name="常规 8" xfId="127"/>
    <cellStyle name="常规 9" xfId="128"/>
    <cellStyle name="常规_莲湖区12批60户联审" xfId="12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topLeftCell="C1" workbookViewId="0">
      <selection activeCell="F12" sqref="F12"/>
    </sheetView>
  </sheetViews>
  <sheetFormatPr defaultColWidth="9" defaultRowHeight="14.25"/>
  <cols>
    <col min="1" max="5" width="9" style="2"/>
    <col min="6" max="6" width="25.125" style="3" customWidth="1"/>
    <col min="7" max="7" width="40" style="2" customWidth="1"/>
    <col min="8" max="8" width="42.75" style="2" customWidth="1"/>
    <col min="9" max="16384" width="9" style="2"/>
  </cols>
  <sheetData>
    <row r="1" ht="31.5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2.5" spans="1:10">
      <c r="A2" s="6" t="s">
        <v>1</v>
      </c>
      <c r="B2" s="7"/>
      <c r="C2" s="7"/>
      <c r="D2" s="7"/>
      <c r="E2" s="7"/>
      <c r="F2" s="8"/>
      <c r="G2" s="7"/>
      <c r="H2" s="7"/>
      <c r="I2" s="7"/>
      <c r="J2" s="7"/>
    </row>
    <row r="3" ht="54" spans="1:11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45" t="s">
        <v>11</v>
      </c>
      <c r="K3" s="46" t="s">
        <v>12</v>
      </c>
    </row>
    <row r="4" s="1" customFormat="1" spans="1:11">
      <c r="A4" s="11">
        <v>1</v>
      </c>
      <c r="B4" s="12" t="s">
        <v>13</v>
      </c>
      <c r="C4" s="13" t="s">
        <v>14</v>
      </c>
      <c r="D4" s="14" t="s">
        <v>15</v>
      </c>
      <c r="E4" s="11" t="s">
        <v>16</v>
      </c>
      <c r="F4" s="15" t="s">
        <v>17</v>
      </c>
      <c r="G4" s="16" t="s">
        <v>18</v>
      </c>
      <c r="H4" s="17" t="s">
        <v>19</v>
      </c>
      <c r="I4" s="11">
        <f>31572/12</f>
        <v>2631</v>
      </c>
      <c r="J4" s="47" t="s">
        <v>20</v>
      </c>
      <c r="K4" s="48" t="s">
        <v>21</v>
      </c>
    </row>
    <row r="5" s="1" customFormat="1" spans="1:11">
      <c r="A5" s="11">
        <v>2</v>
      </c>
      <c r="B5" s="12" t="s">
        <v>13</v>
      </c>
      <c r="C5" s="18" t="s">
        <v>22</v>
      </c>
      <c r="D5" s="19" t="s">
        <v>23</v>
      </c>
      <c r="E5" s="11" t="s">
        <v>16</v>
      </c>
      <c r="F5" s="15" t="s">
        <v>24</v>
      </c>
      <c r="G5" s="20" t="s">
        <v>25</v>
      </c>
      <c r="H5" s="21" t="s">
        <v>26</v>
      </c>
      <c r="I5" s="11">
        <f>30000/12</f>
        <v>2500</v>
      </c>
      <c r="J5" s="47" t="s">
        <v>27</v>
      </c>
      <c r="K5" s="48" t="s">
        <v>21</v>
      </c>
    </row>
    <row r="6" s="1" customFormat="1" spans="1:11">
      <c r="A6" s="11"/>
      <c r="B6" s="22" t="s">
        <v>28</v>
      </c>
      <c r="C6" s="18" t="s">
        <v>29</v>
      </c>
      <c r="D6" s="19" t="s">
        <v>15</v>
      </c>
      <c r="E6" s="11" t="s">
        <v>30</v>
      </c>
      <c r="F6" s="15" t="s">
        <v>31</v>
      </c>
      <c r="G6" s="20" t="s">
        <v>25</v>
      </c>
      <c r="H6" s="21" t="s">
        <v>32</v>
      </c>
      <c r="I6" s="11">
        <v>2500</v>
      </c>
      <c r="J6" s="47" t="s">
        <v>27</v>
      </c>
      <c r="K6" s="49"/>
    </row>
    <row r="7" s="1" customFormat="1" spans="1:11">
      <c r="A7" s="11">
        <v>3</v>
      </c>
      <c r="B7" s="12" t="s">
        <v>13</v>
      </c>
      <c r="C7" s="23" t="s">
        <v>33</v>
      </c>
      <c r="D7" s="24" t="s">
        <v>23</v>
      </c>
      <c r="E7" s="11" t="s">
        <v>16</v>
      </c>
      <c r="F7" s="15" t="s">
        <v>34</v>
      </c>
      <c r="G7" s="25" t="s">
        <v>35</v>
      </c>
      <c r="H7" s="25" t="s">
        <v>19</v>
      </c>
      <c r="I7" s="11">
        <f>54000/12</f>
        <v>4500</v>
      </c>
      <c r="J7" s="50" t="s">
        <v>27</v>
      </c>
      <c r="K7" s="48" t="s">
        <v>21</v>
      </c>
    </row>
    <row r="8" s="1" customFormat="1" spans="1:11">
      <c r="A8" s="11"/>
      <c r="B8" s="22" t="s">
        <v>28</v>
      </c>
      <c r="C8" s="26" t="s">
        <v>36</v>
      </c>
      <c r="D8" s="27" t="s">
        <v>15</v>
      </c>
      <c r="E8" s="11" t="s">
        <v>30</v>
      </c>
      <c r="F8" s="15" t="s">
        <v>37</v>
      </c>
      <c r="G8" s="28" t="s">
        <v>38</v>
      </c>
      <c r="H8" s="25" t="s">
        <v>39</v>
      </c>
      <c r="I8" s="11">
        <f>45600/12</f>
        <v>3800</v>
      </c>
      <c r="J8" s="50" t="s">
        <v>27</v>
      </c>
      <c r="K8" s="49"/>
    </row>
    <row r="9" s="1" customFormat="1" spans="1:11">
      <c r="A9" s="11"/>
      <c r="B9" s="22" t="s">
        <v>40</v>
      </c>
      <c r="C9" s="26" t="s">
        <v>41</v>
      </c>
      <c r="D9" s="27" t="s">
        <v>15</v>
      </c>
      <c r="E9" s="11" t="s">
        <v>42</v>
      </c>
      <c r="F9" s="15" t="s">
        <v>43</v>
      </c>
      <c r="G9" s="28"/>
      <c r="H9" s="25" t="s">
        <v>39</v>
      </c>
      <c r="I9" s="11"/>
      <c r="J9" s="50" t="s">
        <v>20</v>
      </c>
      <c r="K9" s="49"/>
    </row>
    <row r="10" s="1" customFormat="1" spans="1:11">
      <c r="A10" s="11"/>
      <c r="B10" s="22" t="s">
        <v>44</v>
      </c>
      <c r="C10" s="26" t="s">
        <v>45</v>
      </c>
      <c r="D10" s="27" t="s">
        <v>23</v>
      </c>
      <c r="E10" s="11" t="s">
        <v>42</v>
      </c>
      <c r="F10" s="15" t="s">
        <v>46</v>
      </c>
      <c r="G10" s="29"/>
      <c r="H10" s="25" t="s">
        <v>39</v>
      </c>
      <c r="I10" s="11"/>
      <c r="J10" s="50" t="s">
        <v>20</v>
      </c>
      <c r="K10" s="49"/>
    </row>
    <row r="11" spans="1:11">
      <c r="A11" s="30">
        <v>4</v>
      </c>
      <c r="B11" s="31" t="s">
        <v>13</v>
      </c>
      <c r="C11" s="32" t="s">
        <v>47</v>
      </c>
      <c r="D11" s="33" t="s">
        <v>15</v>
      </c>
      <c r="E11" s="22" t="s">
        <v>16</v>
      </c>
      <c r="F11" s="15" t="s">
        <v>48</v>
      </c>
      <c r="G11" s="34" t="s">
        <v>49</v>
      </c>
      <c r="H11" s="35" t="s">
        <v>50</v>
      </c>
      <c r="I11" s="30">
        <f>24000/12</f>
        <v>2000</v>
      </c>
      <c r="J11" s="51" t="s">
        <v>20</v>
      </c>
      <c r="K11" s="52" t="s">
        <v>51</v>
      </c>
    </row>
    <row r="12" spans="1:11">
      <c r="A12" s="30">
        <v>5</v>
      </c>
      <c r="B12" s="31" t="s">
        <v>13</v>
      </c>
      <c r="C12" s="36" t="s">
        <v>52</v>
      </c>
      <c r="D12" s="37" t="s">
        <v>15</v>
      </c>
      <c r="E12" s="11" t="s">
        <v>16</v>
      </c>
      <c r="F12" s="15" t="s">
        <v>53</v>
      </c>
      <c r="G12" s="38" t="s">
        <v>54</v>
      </c>
      <c r="H12" s="38" t="s">
        <v>55</v>
      </c>
      <c r="I12" s="30">
        <f>40000/12</f>
        <v>3333.33333333333</v>
      </c>
      <c r="J12" s="53" t="s">
        <v>27</v>
      </c>
      <c r="K12" s="54" t="s">
        <v>51</v>
      </c>
    </row>
    <row r="13" spans="1:11">
      <c r="A13" s="30"/>
      <c r="B13" s="22" t="s">
        <v>28</v>
      </c>
      <c r="C13" s="37" t="s">
        <v>56</v>
      </c>
      <c r="D13" s="37" t="s">
        <v>23</v>
      </c>
      <c r="E13" s="11" t="s">
        <v>30</v>
      </c>
      <c r="F13" s="15" t="s">
        <v>57</v>
      </c>
      <c r="G13" s="38" t="s">
        <v>58</v>
      </c>
      <c r="H13" s="38" t="s">
        <v>55</v>
      </c>
      <c r="I13" s="30">
        <f>36000/12</f>
        <v>3000</v>
      </c>
      <c r="J13" s="53" t="s">
        <v>27</v>
      </c>
      <c r="K13" s="55"/>
    </row>
    <row r="14" spans="1:11">
      <c r="A14" s="30"/>
      <c r="B14" s="22" t="s">
        <v>40</v>
      </c>
      <c r="C14" s="37" t="s">
        <v>59</v>
      </c>
      <c r="D14" s="37" t="s">
        <v>15</v>
      </c>
      <c r="E14" s="11" t="s">
        <v>42</v>
      </c>
      <c r="F14" s="15" t="s">
        <v>60</v>
      </c>
      <c r="G14" s="38" t="s">
        <v>61</v>
      </c>
      <c r="H14" s="38" t="s">
        <v>55</v>
      </c>
      <c r="I14" s="30"/>
      <c r="J14" s="53" t="s">
        <v>20</v>
      </c>
      <c r="K14" s="55"/>
    </row>
    <row r="15" spans="1:11">
      <c r="A15" s="30">
        <v>6</v>
      </c>
      <c r="B15" s="31" t="s">
        <v>13</v>
      </c>
      <c r="C15" s="39" t="s">
        <v>62</v>
      </c>
      <c r="D15" s="40" t="s">
        <v>15</v>
      </c>
      <c r="E15" s="11" t="s">
        <v>16</v>
      </c>
      <c r="F15" s="15" t="s">
        <v>63</v>
      </c>
      <c r="G15" s="41" t="s">
        <v>64</v>
      </c>
      <c r="H15" s="41" t="s">
        <v>65</v>
      </c>
      <c r="I15" s="30">
        <f>24000/12</f>
        <v>2000</v>
      </c>
      <c r="J15" s="56" t="s">
        <v>66</v>
      </c>
      <c r="K15" s="52" t="s">
        <v>51</v>
      </c>
    </row>
    <row r="16" spans="1:11">
      <c r="A16" s="30">
        <v>7</v>
      </c>
      <c r="B16" s="31" t="s">
        <v>13</v>
      </c>
      <c r="C16" s="42" t="s">
        <v>67</v>
      </c>
      <c r="D16" s="43" t="s">
        <v>15</v>
      </c>
      <c r="E16" s="22" t="s">
        <v>16</v>
      </c>
      <c r="F16" s="15" t="s">
        <v>68</v>
      </c>
      <c r="G16" s="44" t="s">
        <v>69</v>
      </c>
      <c r="H16" s="43" t="s">
        <v>70</v>
      </c>
      <c r="I16" s="30">
        <f>36000/12</f>
        <v>3000</v>
      </c>
      <c r="J16" s="43" t="s">
        <v>20</v>
      </c>
      <c r="K16" s="52" t="s">
        <v>71</v>
      </c>
    </row>
  </sheetData>
  <mergeCells count="8">
    <mergeCell ref="A1:J1"/>
    <mergeCell ref="A2:J2"/>
    <mergeCell ref="A5:A6"/>
    <mergeCell ref="A7:A10"/>
    <mergeCell ref="A12:A14"/>
    <mergeCell ref="K5:K6"/>
    <mergeCell ref="K7:K10"/>
    <mergeCell ref="K12:K14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2017-10-27T02:46:00Z</dcterms:created>
  <dcterms:modified xsi:type="dcterms:W3CDTF">2019-01-21T01:18:32Z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