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<sst xmlns="http://schemas.openxmlformats.org/spreadsheetml/2006/main" count="63">
  <si>
    <t>西安市保障性住房（经适房）资格联审信息表第000批（原表）</t>
  </si>
  <si>
    <t>基本信息（未央区第 157 批 共 4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</si>
  <si>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</si>
  <si>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</si>
  <si>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</si>
  <si>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</si>
  <si>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</si>
  <si>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</si>
  <si>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</si>
  <si>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</si>
  <si>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</si>
  <si>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</si>
  <si>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</si>
  <si>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</si>
  <si>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李波</t>
  </si>
  <si>
    <t>男</t>
  </si>
  <si>
    <t>本人</t>
  </si>
  <si>
    <t>610112****0102303X</t>
  </si>
  <si>
    <t>西安海红物业服务公司</t>
  </si>
  <si>
    <t>未央区凤城二路32号</t>
  </si>
  <si>
    <t>已婚</t>
  </si>
  <si>
    <t>汉城</t>
  </si>
  <si>
    <t>成员1</t>
  </si>
  <si>
    <t>穆维维</t>
  </si>
  <si>
    <t>女</t>
  </si>
  <si>
    <t>配偶</t>
  </si>
  <si>
    <t>610123****04280021</t>
  </si>
  <si>
    <t>海红医院</t>
  </si>
  <si>
    <t>成员2</t>
  </si>
  <si>
    <t>李嘉熙</t>
  </si>
  <si>
    <t>子女</t>
  </si>
  <si>
    <t>610112****12175011</t>
  </si>
  <si>
    <t>未婚</t>
  </si>
  <si>
    <t>王玮财</t>
  </si>
  <si>
    <t xml:space="preserve">本人 </t>
  </si>
  <si>
    <t>620502****06136138</t>
  </si>
  <si>
    <t>中国中铁隧道局集团股份有限公司</t>
  </si>
  <si>
    <t>西安市未央区朱宏路北段98号</t>
  </si>
  <si>
    <t>丁会霞</t>
  </si>
  <si>
    <t>620502****06265863</t>
  </si>
  <si>
    <t>甘肃省天水市秦州区齐寿乡</t>
  </si>
  <si>
    <t>王晟</t>
  </si>
  <si>
    <t>620502****04306118</t>
  </si>
  <si>
    <t>张红卫</t>
  </si>
  <si>
    <t>610121****10015970</t>
  </si>
  <si>
    <t>陕重社区</t>
  </si>
  <si>
    <t>辛家庙</t>
  </si>
  <si>
    <t>吴蕊</t>
  </si>
  <si>
    <t>610102****01101543</t>
  </si>
  <si>
    <t>张紫嫣</t>
  </si>
  <si>
    <t>610112****07030526</t>
  </si>
  <si>
    <t>成员3</t>
  </si>
  <si>
    <t>张梓钰</t>
  </si>
  <si>
    <t>610112****09200568</t>
  </si>
  <si>
    <t>权贵杰</t>
  </si>
  <si>
    <t>610525****10022232</t>
  </si>
  <si>
    <t>北环医院</t>
  </si>
  <si>
    <t>权盼盼</t>
  </si>
  <si>
    <t>610525****12032223</t>
  </si>
  <si>
    <t>无</t>
  </si>
  <si>
    <t>渭南市澄城县安里乡</t>
  </si>
  <si>
    <t>权展华</t>
  </si>
  <si>
    <t>610525****08222214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</si>
</sst>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Tahoma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6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4" fillId="0" borderId="0"/>
    <xf numFmtId="0" fontId="36" fillId="0" borderId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25" fillId="23" borderId="10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/>
    <xf numFmtId="0" fontId="3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41" fillId="0" borderId="0" applyProtection="0">
      <alignment vertical="center"/>
    </xf>
    <xf numFmtId="0" fontId="36" fillId="0" borderId="0">
      <alignment vertical="center"/>
    </xf>
    <xf numFmtId="0" fontId="39" fillId="13" borderId="8" applyNumberFormat="0" applyAlignment="0" applyProtection="0">
      <alignment vertical="center"/>
    </xf>
    <xf numFmtId="0" fontId="42" fillId="29" borderId="12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0" borderId="0"/>
    <xf numFmtId="0" fontId="22" fillId="1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0"/>
    <xf numFmtId="0" fontId="26" fillId="31" borderId="0" applyNumberFormat="0" applyBorder="0" applyAlignment="0" applyProtection="0">
      <alignment vertical="center"/>
    </xf>
    <xf numFmtId="0" fontId="1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0" borderId="0" applyProtection="0">
      <alignment vertical="center"/>
    </xf>
    <xf numFmtId="0" fontId="1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4" fillId="0" borderId="0"/>
    <xf numFmtId="0" fontId="36" fillId="0" borderId="0">
      <alignment vertical="center"/>
    </xf>
    <xf numFmtId="0" fontId="14" fillId="0" borderId="0"/>
    <xf numFmtId="0" fontId="36" fillId="0" borderId="0">
      <alignment vertical="center"/>
    </xf>
    <xf numFmtId="0" fontId="14" fillId="0" borderId="0"/>
    <xf numFmtId="0" fontId="36" fillId="0" borderId="0">
      <alignment vertical="center"/>
    </xf>
    <xf numFmtId="0" fontId="14" fillId="0" borderId="0"/>
    <xf numFmtId="0" fontId="36" fillId="0" borderId="0">
      <alignment vertical="center"/>
    </xf>
    <xf numFmtId="0" fontId="1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4" fillId="0" borderId="0"/>
    <xf numFmtId="0" fontId="14" fillId="0" borderId="0"/>
    <xf numFmtId="0" fontId="36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5" fillId="0" borderId="0"/>
  </cellStyleXfs>
  <cellXfs count="4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5" applyNumberFormat="1" applyFont="1" applyFill="1" applyBorder="1" applyAlignment="1">
      <alignment horizontal="center" vertical="center" wrapText="1"/>
    </xf>
    <xf numFmtId="0" fontId="2" fillId="2" borderId="2" xfId="115" applyNumberFormat="1" applyFont="1" applyFill="1" applyBorder="1" applyAlignment="1">
      <alignment horizontal="center" vertical="center" wrapText="1"/>
    </xf>
    <xf numFmtId="0" fontId="3" fillId="2" borderId="3" xfId="115" applyFont="1" applyFill="1" applyBorder="1" applyAlignment="1">
      <alignment horizontal="center" vertical="center" wrapText="1"/>
    </xf>
    <xf numFmtId="0" fontId="4" fillId="2" borderId="3" xfId="115" applyFont="1" applyFill="1" applyBorder="1" applyAlignment="1">
      <alignment horizontal="center" vertical="center" wrapText="1"/>
    </xf>
    <xf numFmtId="0" fontId="4" fillId="2" borderId="3" xfId="115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82" applyFont="1" applyFill="1" applyBorder="1" applyAlignment="1">
      <alignment horizontal="center" vertical="center"/>
    </xf>
    <xf numFmtId="0" fontId="9" fillId="0" borderId="4" xfId="82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4" xfId="84" applyNumberFormat="1" applyFont="1" applyFill="1" applyBorder="1" applyAlignment="1">
      <alignment horizontal="center" vertical="center"/>
    </xf>
    <xf numFmtId="0" fontId="11" fillId="0" borderId="4" xfId="84" applyFont="1" applyFill="1" applyBorder="1" applyAlignment="1">
      <alignment horizontal="center" vertical="center" wrapText="1"/>
    </xf>
    <xf numFmtId="0" fontId="12" fillId="0" borderId="4" xfId="84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95" applyFont="1" applyFill="1" applyBorder="1" applyAlignment="1">
      <alignment horizontal="center" vertical="center"/>
    </xf>
    <xf numFmtId="0" fontId="15" fillId="0" borderId="4" xfId="95" applyFont="1" applyFill="1" applyBorder="1" applyAlignment="1">
      <alignment horizontal="center" vertical="center"/>
    </xf>
    <xf numFmtId="0" fontId="16" fillId="0" borderId="4" xfId="97" applyFont="1" applyFill="1" applyBorder="1" applyAlignment="1">
      <alignment horizontal="center" vertical="center" wrapText="1"/>
    </xf>
    <xf numFmtId="0" fontId="8" fillId="0" borderId="4" xfId="95" applyFont="1" applyFill="1" applyBorder="1" applyAlignment="1">
      <alignment horizontal="center" vertical="center"/>
    </xf>
    <xf numFmtId="0" fontId="8" fillId="0" borderId="4" xfId="88" applyFont="1" applyFill="1" applyBorder="1" applyAlignment="1">
      <alignment horizontal="center" vertical="center"/>
    </xf>
    <xf numFmtId="0" fontId="16" fillId="0" borderId="4" xfId="97" applyFont="1" applyFill="1" applyBorder="1" applyAlignment="1">
      <alignment horizontal="center" vertical="center"/>
    </xf>
    <xf numFmtId="0" fontId="16" fillId="0" borderId="4" xfId="95" applyFont="1" applyFill="1" applyBorder="1" applyAlignment="1">
      <alignment horizontal="center" vertical="center"/>
    </xf>
    <xf numFmtId="0" fontId="8" fillId="0" borderId="4" xfId="97" applyFont="1" applyFill="1" applyBorder="1" applyAlignment="1">
      <alignment horizontal="center" vertical="center"/>
    </xf>
    <xf numFmtId="0" fontId="17" fillId="0" borderId="4" xfId="92" applyFont="1" applyBorder="1" applyAlignment="1">
      <alignment horizontal="center" vertical="center" wrapText="1"/>
    </xf>
    <xf numFmtId="0" fontId="18" fillId="0" borderId="4" xfId="92" applyFont="1" applyBorder="1" applyAlignment="1">
      <alignment horizontal="center" vertical="center" wrapText="1"/>
    </xf>
    <xf numFmtId="0" fontId="18" fillId="0" borderId="4" xfId="94" applyFont="1" applyBorder="1" applyAlignment="1">
      <alignment horizontal="center" vertical="center" wrapText="1"/>
    </xf>
    <xf numFmtId="0" fontId="17" fillId="0" borderId="4" xfId="98" applyFont="1" applyBorder="1" applyAlignment="1">
      <alignment horizontal="center" vertical="center" wrapText="1"/>
    </xf>
    <xf numFmtId="0" fontId="18" fillId="0" borderId="4" xfId="98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/>
    <xf numFmtId="0" fontId="20" fillId="0" borderId="4" xfId="112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4" xfId="104" applyFont="1" applyBorder="1" applyAlignment="1">
      <alignment horizontal="center" vertical="center"/>
    </xf>
  </cellXfs>
  <cellStyles count="116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45" xfId="104"/>
    <cellStyle name="常规 46" xfId="105"/>
    <cellStyle name="常规 5" xfId="106"/>
    <cellStyle name="常规 5 3" xfId="107"/>
    <cellStyle name="常规 5 4" xfId="108"/>
    <cellStyle name="常规 6 2" xfId="109"/>
    <cellStyle name="常规 6 3" xfId="110"/>
    <cellStyle name="常规 6 4" xfId="111"/>
    <cellStyle name="常规 7" xfId="112"/>
    <cellStyle name="常规 8" xfId="113"/>
    <cellStyle name="常规 9" xfId="114"/>
    <cellStyle name="常规_莲湖区12批60户联审" xfId="1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19" sqref="G19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35" t="s">
        <v>11</v>
      </c>
      <c r="K3" s="36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8" t="s">
        <v>19</v>
      </c>
      <c r="I4" s="11">
        <f>37200/12</f>
        <v>3100</v>
      </c>
      <c r="J4" s="37" t="s">
        <v>20</v>
      </c>
      <c r="K4" s="38" t="s">
        <v>21</v>
      </c>
    </row>
    <row r="5" spans="1:11">
      <c r="A5" s="11"/>
      <c r="B5" s="15" t="s">
        <v>22</v>
      </c>
      <c r="C5" s="13" t="s">
        <v>23</v>
      </c>
      <c r="D5" s="14" t="s">
        <v>24</v>
      </c>
      <c r="E5" s="15" t="s">
        <v>25</v>
      </c>
      <c r="F5" s="16" t="s">
        <v>26</v>
      </c>
      <c r="G5" s="17" t="s">
        <v>27</v>
      </c>
      <c r="H5" s="18" t="s">
        <v>19</v>
      </c>
      <c r="I5" s="11">
        <f>24000/12</f>
        <v>2000</v>
      </c>
      <c r="J5" s="37" t="s">
        <v>20</v>
      </c>
      <c r="K5" s="39"/>
    </row>
    <row r="6" spans="1:11">
      <c r="A6" s="11"/>
      <c r="B6" s="15" t="s">
        <v>28</v>
      </c>
      <c r="C6" s="13" t="s">
        <v>29</v>
      </c>
      <c r="D6" s="14" t="s">
        <v>15</v>
      </c>
      <c r="E6" s="15" t="s">
        <v>30</v>
      </c>
      <c r="F6" s="16" t="s">
        <v>31</v>
      </c>
      <c r="G6" s="17"/>
      <c r="H6" s="18" t="s">
        <v>19</v>
      </c>
      <c r="I6" s="11"/>
      <c r="J6" s="37" t="s">
        <v>32</v>
      </c>
      <c r="K6" s="39"/>
    </row>
    <row r="7" spans="1:11">
      <c r="A7" s="19">
        <v>2</v>
      </c>
      <c r="B7" s="20" t="s">
        <v>13</v>
      </c>
      <c r="C7" s="21" t="s">
        <v>33</v>
      </c>
      <c r="D7" s="22" t="s">
        <v>15</v>
      </c>
      <c r="E7" s="19" t="s">
        <v>34</v>
      </c>
      <c r="F7" s="16" t="s">
        <v>35</v>
      </c>
      <c r="G7" s="23" t="s">
        <v>36</v>
      </c>
      <c r="H7" s="23" t="s">
        <v>37</v>
      </c>
      <c r="I7" s="19">
        <f>66000/12</f>
        <v>5500</v>
      </c>
      <c r="J7" s="37" t="s">
        <v>20</v>
      </c>
      <c r="K7" s="38" t="s">
        <v>21</v>
      </c>
    </row>
    <row r="8" spans="1:11">
      <c r="A8" s="19"/>
      <c r="B8" s="15" t="s">
        <v>22</v>
      </c>
      <c r="C8" s="24" t="s">
        <v>38</v>
      </c>
      <c r="D8" s="25" t="s">
        <v>24</v>
      </c>
      <c r="E8" s="19" t="s">
        <v>25</v>
      </c>
      <c r="F8" s="16" t="s">
        <v>39</v>
      </c>
      <c r="G8" s="26"/>
      <c r="H8" s="23" t="s">
        <v>40</v>
      </c>
      <c r="I8" s="19"/>
      <c r="J8" s="37" t="s">
        <v>20</v>
      </c>
      <c r="K8" s="39"/>
    </row>
    <row r="9" spans="1:11">
      <c r="A9" s="19"/>
      <c r="B9" s="15" t="s">
        <v>28</v>
      </c>
      <c r="C9" s="27" t="s">
        <v>41</v>
      </c>
      <c r="D9" s="25" t="s">
        <v>15</v>
      </c>
      <c r="E9" s="19" t="s">
        <v>30</v>
      </c>
      <c r="F9" s="16" t="s">
        <v>42</v>
      </c>
      <c r="G9" s="28"/>
      <c r="H9" s="23" t="s">
        <v>40</v>
      </c>
      <c r="I9" s="19"/>
      <c r="J9" s="37" t="s">
        <v>32</v>
      </c>
      <c r="K9" s="39"/>
    </row>
    <row r="10" s="1" customFormat="1" spans="1:11">
      <c r="A10" s="19">
        <v>3</v>
      </c>
      <c r="B10" s="20" t="s">
        <v>13</v>
      </c>
      <c r="C10" s="29" t="s">
        <v>43</v>
      </c>
      <c r="D10" s="30" t="s">
        <v>15</v>
      </c>
      <c r="E10" s="19" t="s">
        <v>16</v>
      </c>
      <c r="F10" s="16" t="s">
        <v>44</v>
      </c>
      <c r="G10" s="31" t="s">
        <v>45</v>
      </c>
      <c r="H10" s="31" t="s">
        <v>45</v>
      </c>
      <c r="I10" s="19">
        <f>26400/12</f>
        <v>2200</v>
      </c>
      <c r="J10" s="37" t="s">
        <v>20</v>
      </c>
      <c r="K10" s="40" t="s">
        <v>46</v>
      </c>
    </row>
    <row r="11" s="1" customFormat="1" spans="1:11">
      <c r="A11" s="19"/>
      <c r="B11" s="15" t="s">
        <v>22</v>
      </c>
      <c r="C11" s="29" t="s">
        <v>47</v>
      </c>
      <c r="D11" s="30" t="s">
        <v>24</v>
      </c>
      <c r="E11" s="19" t="s">
        <v>25</v>
      </c>
      <c r="F11" s="16" t="s">
        <v>48</v>
      </c>
      <c r="G11" s="31"/>
      <c r="H11" s="31" t="s">
        <v>45</v>
      </c>
      <c r="I11" s="19"/>
      <c r="J11" s="37" t="s">
        <v>20</v>
      </c>
      <c r="K11" s="41"/>
    </row>
    <row r="12" s="1" customFormat="1" spans="1:11">
      <c r="A12" s="19"/>
      <c r="B12" s="15" t="s">
        <v>28</v>
      </c>
      <c r="C12" s="29" t="s">
        <v>49</v>
      </c>
      <c r="D12" s="30" t="s">
        <v>24</v>
      </c>
      <c r="E12" s="19" t="s">
        <v>30</v>
      </c>
      <c r="F12" s="16" t="s">
        <v>50</v>
      </c>
      <c r="G12" s="31"/>
      <c r="H12" s="31" t="s">
        <v>45</v>
      </c>
      <c r="I12" s="19"/>
      <c r="J12" s="37" t="s">
        <v>32</v>
      </c>
      <c r="K12" s="41"/>
    </row>
    <row r="13" s="1" customFormat="1" spans="1:11">
      <c r="A13" s="19"/>
      <c r="B13" s="15" t="s">
        <v>51</v>
      </c>
      <c r="C13" s="29" t="s">
        <v>52</v>
      </c>
      <c r="D13" s="30" t="s">
        <v>24</v>
      </c>
      <c r="E13" s="19" t="s">
        <v>30</v>
      </c>
      <c r="F13" s="16" t="s">
        <v>53</v>
      </c>
      <c r="G13" s="31"/>
      <c r="H13" s="31" t="s">
        <v>45</v>
      </c>
      <c r="I13" s="19"/>
      <c r="J13" s="37" t="s">
        <v>32</v>
      </c>
      <c r="K13" s="41"/>
    </row>
    <row r="14" spans="1:11">
      <c r="A14" s="11">
        <v>4</v>
      </c>
      <c r="B14" s="12" t="s">
        <v>13</v>
      </c>
      <c r="C14" s="32" t="s">
        <v>54</v>
      </c>
      <c r="D14" s="33" t="s">
        <v>15</v>
      </c>
      <c r="E14" s="19" t="s">
        <v>16</v>
      </c>
      <c r="F14" s="16" t="s">
        <v>55</v>
      </c>
      <c r="G14" s="34" t="s">
        <v>56</v>
      </c>
      <c r="H14" s="34" t="s">
        <v>45</v>
      </c>
      <c r="I14" s="11">
        <f>65052/12</f>
        <v>5421</v>
      </c>
      <c r="J14" s="42" t="s">
        <v>20</v>
      </c>
      <c r="K14" s="38" t="s">
        <v>46</v>
      </c>
    </row>
    <row r="15" spans="1:11">
      <c r="A15" s="11"/>
      <c r="B15" s="15" t="s">
        <v>22</v>
      </c>
      <c r="C15" s="33" t="s">
        <v>57</v>
      </c>
      <c r="D15" s="33" t="s">
        <v>24</v>
      </c>
      <c r="E15" s="19" t="s">
        <v>25</v>
      </c>
      <c r="F15" s="16" t="s">
        <v>58</v>
      </c>
      <c r="G15" s="34" t="s">
        <v>59</v>
      </c>
      <c r="H15" s="34" t="s">
        <v>60</v>
      </c>
      <c r="I15" s="11"/>
      <c r="J15" s="42" t="s">
        <v>20</v>
      </c>
      <c r="K15" s="39"/>
    </row>
    <row r="16" spans="1:11">
      <c r="A16" s="11"/>
      <c r="B16" s="15" t="s">
        <v>28</v>
      </c>
      <c r="C16" s="33" t="s">
        <v>61</v>
      </c>
      <c r="D16" s="33" t="s">
        <v>15</v>
      </c>
      <c r="E16" s="19" t="s">
        <v>30</v>
      </c>
      <c r="F16" s="16" t="s">
        <v>62</v>
      </c>
      <c r="G16" s="34" t="s">
        <v>59</v>
      </c>
      <c r="H16" s="34" t="s">
        <v>45</v>
      </c>
      <c r="I16" s="11"/>
      <c r="J16" s="42" t="s">
        <v>32</v>
      </c>
      <c r="K16" s="39"/>
    </row>
  </sheetData>
  <mergeCells count="10">
    <mergeCell ref="A1:J1"/>
    <mergeCell ref="A2:J2"/>
    <mergeCell ref="A4:A6"/>
    <mergeCell ref="A7:A9"/>
    <mergeCell ref="A10:A13"/>
    <mergeCell ref="A14:A16"/>
    <mergeCell ref="K4:K6"/>
    <mergeCell ref="K7:K9"/>
    <mergeCell ref="K10:K13"/>
    <mergeCell ref="K14:K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2018-11-05T00:59:26Z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