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<sst xmlns="http://schemas.openxmlformats.org/spreadsheetml/2006/main" count="82">
  <si>
    <t>西安市保障性住房（限价房）资格联审信息表第000批（原表）</t>
  </si>
  <si>
    <t>基本信息（未央区 第 136 批 共 7 户，计 17 人）</t>
  </si>
  <si>
    <t>序号</t>
  </si>
  <si>
    <t>申请人</t>
  </si>
  <si>
    <t>姓名</t>
  </si>
  <si>
    <t>性别</t>
  </si>
  <si>
    <t>与申请人关系</t>
  </si>
  <si>
    <t>身份证号</t>
  </si>
  <si>
    <t>工作单位</t>
  </si>
  <si>
    <t>户籍地址</t>
  </si>
  <si>
    <t>月可支配收入
（元/月）</t>
  </si>
  <si>
    <t>婚姻
状况</t>
  </si>
  <si>
    <t>主申请</t>
  </si>
  <si>
    <t>倪亮军</t>
  </si>
  <si>
    <t>男</t>
  </si>
  <si>
    <t>本人</t>
  </si>
  <si>
    <t>622421****01154311</t>
  </si>
  <si>
    <t>陕西通家汽车股份有限公司</t>
  </si>
  <si>
    <t>西安市未央区草滩100号</t>
  </si>
  <si>
    <t>未婚</t>
  </si>
  <si>
    <t>草滩</t>
  </si>
  <si>
    <t>苏丽华</t>
  </si>
  <si>
    <t>女</t>
  </si>
  <si>
    <t>142723****01221240</t>
  </si>
  <si>
    <t>无</t>
  </si>
  <si>
    <t>已婚</t>
  </si>
  <si>
    <t>成员1</t>
  </si>
  <si>
    <t>任康民</t>
  </si>
  <si>
    <t>配偶</t>
  </si>
  <si>
    <t>142723****04173011</t>
  </si>
  <si>
    <t>西安市地下铁道有限公司</t>
  </si>
  <si>
    <t>凤城十二路1号凯瑞大厦B座</t>
  </si>
  <si>
    <t>成员2</t>
  </si>
  <si>
    <t>任乐米</t>
  </si>
  <si>
    <t>子女</t>
  </si>
  <si>
    <t>610112****09195526</t>
  </si>
  <si>
    <t>凤城十二路2号凯瑞大厦B座</t>
  </si>
  <si>
    <t>****</t>
  </si>
  <si>
    <t>冯超</t>
  </si>
  <si>
    <t>610112****09070514</t>
  </si>
  <si>
    <t>西安世博园运营管理有限公司</t>
  </si>
  <si>
    <t>陕重社区</t>
  </si>
  <si>
    <t>离异</t>
  </si>
  <si>
    <t>辛家庙</t>
  </si>
  <si>
    <t>冯佳晨</t>
  </si>
  <si>
    <t>610112****09220532</t>
  </si>
  <si>
    <t>在校就读</t>
  </si>
  <si>
    <t>王佳宝</t>
  </si>
  <si>
    <t>610122****01214912</t>
  </si>
  <si>
    <t>西安佳创财务咨询有限公司</t>
  </si>
  <si>
    <t>蓝田县玉山镇前程村</t>
  </si>
  <si>
    <t>张家堡</t>
  </si>
  <si>
    <t>袁雪娟</t>
  </si>
  <si>
    <t>610122****01175427</t>
  </si>
  <si>
    <t>蓝田县灞源镇政府妇联</t>
  </si>
  <si>
    <t>王云骢</t>
  </si>
  <si>
    <t>610122****04094910</t>
  </si>
  <si>
    <t>杨建平</t>
  </si>
  <si>
    <t>610102****06091552</t>
  </si>
  <si>
    <t>西安热力公司</t>
  </si>
  <si>
    <t>任晓琳</t>
  </si>
  <si>
    <t>610112****06150549</t>
  </si>
  <si>
    <t>段雪艳</t>
  </si>
  <si>
    <t>612501****01263924</t>
  </si>
  <si>
    <t>西安市高陵区聚美康商行</t>
  </si>
  <si>
    <t>西安市未央区朱宏路北段98号</t>
  </si>
  <si>
    <t>汉城</t>
  </si>
  <si>
    <t>苏波</t>
  </si>
  <si>
    <t>612501****10173931</t>
  </si>
  <si>
    <t>西安公交二公司</t>
  </si>
  <si>
    <t>商洛市商州区
麻街镇铺上村</t>
  </si>
  <si>
    <t>苏旭超</t>
  </si>
  <si>
    <t>611002****10233257</t>
  </si>
  <si>
    <t>马欢</t>
  </si>
  <si>
    <t>612727****11287129</t>
  </si>
  <si>
    <t>西安江涛快递有限公司</t>
  </si>
  <si>
    <t>西安市临潼区相桥办神东村贵刘组</t>
  </si>
  <si>
    <t>刘杰</t>
  </si>
  <si>
    <t>610115****08017279</t>
  </si>
  <si>
    <t>建筑工人安装窗户</t>
  </si>
  <si>
    <t>刘纪桐</t>
  </si>
  <si>
    <t>610115****02087276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</si>
</sst>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6">
    <font>
      <sz val="11"/>
      <color theme="1"/>
      <name val="Tahoma"/>
      <charset val="134"/>
    </font>
    <font>
      <b/>
      <sz val="22"/>
      <name val="宋体"/>
      <charset val="134"/>
    </font>
    <font>
      <b/>
      <sz val="18"/>
      <name val="宋体"/>
      <charset val="134"/>
    </font>
    <font>
      <b/>
      <sz val="18"/>
      <name val="宋体"/>
      <charset val="134"/>
    </font>
    <font>
      <b/>
      <sz val="12"/>
      <name val="仿宋"/>
      <charset val="134"/>
    </font>
    <font>
      <sz val="12"/>
      <color indexed="8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name val="Tahoma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84">
    <xf numFmtId="0" fontId="0" fillId="0" borderId="0">
      <alignment vertical="center"/>
    </xf>
    <xf numFmtId="0" fontId="26" fillId="0" borderId="0"/>
    <xf numFmtId="0" fontId="26" fillId="0" borderId="0"/>
    <xf numFmtId="42" fontId="17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 applyProtection="0">
      <alignment vertical="center"/>
    </xf>
    <xf numFmtId="0" fontId="27" fillId="0" borderId="0">
      <alignment vertical="center"/>
    </xf>
    <xf numFmtId="0" fontId="26" fillId="0" borderId="0"/>
    <xf numFmtId="0" fontId="26" fillId="0" borderId="0"/>
    <xf numFmtId="41" fontId="17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5" fillId="0" borderId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17" fillId="16" borderId="7" applyNumberFormat="0" applyFont="0" applyAlignment="0" applyProtection="0">
      <alignment vertical="center"/>
    </xf>
    <xf numFmtId="0" fontId="0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12" fillId="5" borderId="3" applyNumberFormat="0" applyAlignment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32" fillId="5" borderId="4" applyNumberFormat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31" fillId="19" borderId="10" applyNumberFormat="0" applyAlignment="0" applyProtection="0">
      <alignment vertical="center"/>
    </xf>
    <xf numFmtId="0" fontId="25" fillId="0" borderId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11" fillId="2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6" fillId="0" borderId="0"/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22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2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/>
    <xf numFmtId="0" fontId="2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/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6" fillId="0" borderId="0"/>
    <xf numFmtId="0" fontId="25" fillId="0" borderId="0" applyProtection="0">
      <alignment vertical="center"/>
    </xf>
    <xf numFmtId="0" fontId="26" fillId="0" borderId="0"/>
    <xf numFmtId="0" fontId="25" fillId="0" borderId="0" applyProtection="0">
      <alignment vertical="center"/>
    </xf>
    <xf numFmtId="0" fontId="27" fillId="0" borderId="0">
      <alignment vertical="center"/>
    </xf>
    <xf numFmtId="0" fontId="25" fillId="0" borderId="0" applyProtection="0">
      <alignment vertical="center"/>
    </xf>
    <xf numFmtId="0" fontId="26" fillId="0" borderId="0"/>
    <xf numFmtId="0" fontId="25" fillId="0" borderId="0" applyProtection="0">
      <alignment vertical="center"/>
    </xf>
    <xf numFmtId="0" fontId="26" fillId="0" borderId="0"/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6" fillId="0" borderId="0"/>
    <xf numFmtId="0" fontId="0" fillId="0" borderId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 applyProtection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 applyProtection="0">
      <alignment vertical="center"/>
    </xf>
    <xf numFmtId="0" fontId="27" fillId="0" borderId="0">
      <alignment vertical="center"/>
    </xf>
    <xf numFmtId="0" fontId="26" fillId="0" borderId="0"/>
    <xf numFmtId="0" fontId="0" fillId="0" borderId="0">
      <alignment vertical="center"/>
    </xf>
    <xf numFmtId="0" fontId="26" fillId="0" borderId="0"/>
    <xf numFmtId="0" fontId="25" fillId="0" borderId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5" fillId="0" borderId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5" fillId="0" borderId="0" applyProtection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 applyProtection="0">
      <alignment vertical="center"/>
    </xf>
    <xf numFmtId="0" fontId="26" fillId="0" borderId="0"/>
    <xf numFmtId="0" fontId="26" fillId="0" borderId="0"/>
    <xf numFmtId="0" fontId="25" fillId="0" borderId="0" applyProtection="0">
      <alignment vertical="center"/>
    </xf>
    <xf numFmtId="0" fontId="26" fillId="0" borderId="0"/>
    <xf numFmtId="0" fontId="25" fillId="0" borderId="0" applyProtection="0">
      <alignment vertical="center"/>
    </xf>
    <xf numFmtId="0" fontId="26" fillId="0" borderId="0"/>
    <xf numFmtId="0" fontId="25" fillId="0" borderId="0" applyProtection="0">
      <alignment vertical="center"/>
    </xf>
    <xf numFmtId="0" fontId="26" fillId="0" borderId="0"/>
    <xf numFmtId="0" fontId="25" fillId="0" borderId="0" applyProtection="0">
      <alignment vertical="center"/>
    </xf>
    <xf numFmtId="0" fontId="26" fillId="0" borderId="0"/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0" fillId="0" borderId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0" fillId="0" borderId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0" fillId="0" borderId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0" fillId="0" borderId="0">
      <alignment vertical="center"/>
    </xf>
    <xf numFmtId="0" fontId="25" fillId="0" borderId="0" applyProtection="0">
      <alignment vertical="center"/>
    </xf>
    <xf numFmtId="0" fontId="0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 applyProtection="0">
      <alignment vertical="center"/>
    </xf>
    <xf numFmtId="0" fontId="0" fillId="0" borderId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5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7" fillId="0" borderId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2" fillId="0" borderId="0">
      <alignment vertical="center"/>
    </xf>
    <xf numFmtId="0" fontId="25" fillId="0" borderId="0" applyProtection="0">
      <alignment vertical="center"/>
    </xf>
    <xf numFmtId="0" fontId="22" fillId="0" borderId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7" fillId="0" borderId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7" fillId="0" borderId="0">
      <alignment vertical="center"/>
    </xf>
    <xf numFmtId="0" fontId="25" fillId="0" borderId="0" applyProtection="0">
      <alignment vertical="center"/>
    </xf>
    <xf numFmtId="0" fontId="25" fillId="0" borderId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</cellStyleXfs>
  <cellXfs count="45">
    <xf numFmtId="0" fontId="0" fillId="0" borderId="0" xfId="0">
      <alignment vertical="center"/>
    </xf>
    <xf numFmtId="0" fontId="0" fillId="0" borderId="0" xfId="0" applyAlignment="1"/>
    <xf numFmtId="0" fontId="0" fillId="0" borderId="0" xfId="0" applyNumberFormat="1" applyAlignment="1"/>
    <xf numFmtId="0" fontId="1" fillId="2" borderId="1" xfId="383" applyNumberFormat="1" applyFont="1" applyFill="1" applyBorder="1" applyAlignment="1">
      <alignment horizontal="center" vertical="center" wrapText="1"/>
    </xf>
    <xf numFmtId="0" fontId="2" fillId="2" borderId="1" xfId="383" applyFont="1" applyFill="1" applyBorder="1" applyAlignment="1">
      <alignment horizontal="center" vertical="center" wrapText="1"/>
    </xf>
    <xf numFmtId="0" fontId="3" fillId="2" borderId="1" xfId="383" applyFont="1" applyFill="1" applyBorder="1" applyAlignment="1">
      <alignment horizontal="center" vertical="center" wrapText="1"/>
    </xf>
    <xf numFmtId="0" fontId="3" fillId="2" borderId="1" xfId="383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7" fillId="0" borderId="1" xfId="122" applyNumberFormat="1" applyFont="1" applyBorder="1" applyAlignment="1">
      <alignment horizontal="center" vertical="center" wrapText="1"/>
    </xf>
    <xf numFmtId="0" fontId="7" fillId="0" borderId="1" xfId="122" applyFont="1" applyBorder="1" applyAlignment="1">
      <alignment horizontal="center" vertical="center" wrapText="1"/>
    </xf>
    <xf numFmtId="0" fontId="7" fillId="0" borderId="1" xfId="122" applyNumberFormat="1" applyFont="1" applyBorder="1" applyAlignment="1">
      <alignment horizontal="center" vertical="center" wrapText="1"/>
    </xf>
    <xf numFmtId="49" fontId="7" fillId="0" borderId="1" xfId="195" applyNumberFormat="1" applyFont="1" applyBorder="1" applyAlignment="1">
      <alignment horizontal="center" vertical="center" wrapText="1"/>
    </xf>
    <xf numFmtId="0" fontId="7" fillId="0" borderId="1" xfId="195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209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128" applyFont="1" applyBorder="1" applyAlignment="1">
      <alignment horizontal="center" vertical="center" wrapText="1"/>
    </xf>
    <xf numFmtId="49" fontId="7" fillId="0" borderId="1" xfId="128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5" fillId="3" borderId="1" xfId="119" applyFont="1" applyFill="1" applyBorder="1" applyAlignment="1">
      <alignment horizontal="center" vertical="center"/>
    </xf>
    <xf numFmtId="0" fontId="7" fillId="0" borderId="1" xfId="125" applyFont="1" applyBorder="1" applyAlignment="1">
      <alignment horizontal="center" vertical="center" wrapText="1"/>
    </xf>
    <xf numFmtId="49" fontId="7" fillId="0" borderId="1" xfId="125" applyNumberFormat="1" applyFont="1" applyBorder="1" applyAlignment="1">
      <alignment horizontal="center" vertical="center" wrapText="1"/>
    </xf>
    <xf numFmtId="0" fontId="7" fillId="0" borderId="1" xfId="134" applyFont="1" applyFill="1" applyBorder="1" applyAlignment="1">
      <alignment horizontal="center" vertical="center"/>
    </xf>
    <xf numFmtId="0" fontId="8" fillId="0" borderId="1" xfId="134" applyFont="1" applyFill="1" applyBorder="1" applyAlignment="1">
      <alignment horizontal="center" vertical="center"/>
    </xf>
    <xf numFmtId="0" fontId="7" fillId="0" borderId="1" xfId="134" applyFont="1" applyFill="1" applyBorder="1" applyAlignment="1">
      <alignment horizontal="center" vertical="center" wrapText="1"/>
    </xf>
    <xf numFmtId="0" fontId="7" fillId="3" borderId="1" xfId="134" applyFont="1" applyFill="1" applyBorder="1" applyAlignment="1">
      <alignment horizontal="center" vertical="center"/>
    </xf>
    <xf numFmtId="0" fontId="7" fillId="3" borderId="1" xfId="134" applyFont="1" applyFill="1" applyBorder="1" applyAlignment="1">
      <alignment horizontal="center" vertical="center" wrapText="1"/>
    </xf>
    <xf numFmtId="0" fontId="7" fillId="0" borderId="1" xfId="137" applyFont="1" applyFill="1" applyBorder="1" applyAlignment="1">
      <alignment horizontal="center" vertical="center"/>
    </xf>
    <xf numFmtId="0" fontId="8" fillId="0" borderId="1" xfId="137" applyFont="1" applyFill="1" applyBorder="1" applyAlignment="1">
      <alignment horizontal="center" vertical="center"/>
    </xf>
    <xf numFmtId="0" fontId="7" fillId="0" borderId="1" xfId="137" applyFont="1" applyFill="1" applyBorder="1" applyAlignment="1">
      <alignment horizontal="center" vertical="center" wrapText="1"/>
    </xf>
    <xf numFmtId="0" fontId="5" fillId="0" borderId="1" xfId="137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121" applyFont="1" applyBorder="1" applyAlignment="1">
      <alignment horizontal="center" vertical="center" wrapText="1"/>
    </xf>
    <xf numFmtId="0" fontId="7" fillId="0" borderId="1" xfId="127" applyFont="1" applyBorder="1" applyAlignment="1">
      <alignment horizontal="center" vertical="center" wrapText="1"/>
    </xf>
  </cellXfs>
  <cellStyles count="384">
    <cellStyle name="常规" xfId="0" builtinId="0"/>
    <cellStyle name="常规 3 32" xfId="1"/>
    <cellStyle name="常规 3 27" xfId="2"/>
    <cellStyle name="货币[0]" xfId="3" builtinId="7"/>
    <cellStyle name="20% - 强调文字颜色 3" xfId="4" builtinId="38"/>
    <cellStyle name="输入" xfId="5" builtinId="20"/>
    <cellStyle name="常规 44" xfId="6"/>
    <cellStyle name="常规 39" xfId="7"/>
    <cellStyle name="常规 2 2 4" xfId="8"/>
    <cellStyle name="货币" xfId="9" builtinId="4"/>
    <cellStyle name="常规 3 14" xfId="10"/>
    <cellStyle name="常规 4 6" xfId="11"/>
    <cellStyle name="常规 4 2 4" xfId="12"/>
    <cellStyle name="常规 101" xfId="13"/>
    <cellStyle name="常规 2 31" xfId="14"/>
    <cellStyle name="常规 2 26" xfId="15"/>
    <cellStyle name="千位分隔[0]" xfId="16" builtinId="6"/>
    <cellStyle name="常规 114" xfId="17"/>
    <cellStyle name="常规 109" xfId="18"/>
    <cellStyle name="常规 31 2" xfId="19"/>
    <cellStyle name="常规 26 2" xfId="20"/>
    <cellStyle name="40% - 强调文字颜色 3" xfId="21" builtinId="39"/>
    <cellStyle name="差" xfId="22" builtinId="27"/>
    <cellStyle name="常规 7 3" xfId="23"/>
    <cellStyle name="千位分隔" xfId="24" builtinId="3"/>
    <cellStyle name="常规 4 13" xfId="25"/>
    <cellStyle name="60% - 强调文字颜色 3" xfId="26" builtinId="40"/>
    <cellStyle name="超链接" xfId="27" builtinId="8"/>
    <cellStyle name="百分比" xfId="28" builtinId="5"/>
    <cellStyle name="常规 4 7" xfId="29"/>
    <cellStyle name="常规 4 2 5" xfId="30"/>
    <cellStyle name="常规 102" xfId="31"/>
    <cellStyle name="已访问的超链接" xfId="32" builtinId="9"/>
    <cellStyle name="常规 6" xfId="33"/>
    <cellStyle name="注释" xfId="34" builtinId="10"/>
    <cellStyle name="常规 4 12" xfId="35"/>
    <cellStyle name="60% - 强调文字颜色 2" xfId="36" builtinId="36"/>
    <cellStyle name="标题 4" xfId="37" builtinId="19"/>
    <cellStyle name="警告文本" xfId="38" builtinId="11"/>
    <cellStyle name="常规 5 2" xfId="39"/>
    <cellStyle name="常规 137" xfId="40"/>
    <cellStyle name="标题" xfId="41" builtinId="15"/>
    <cellStyle name="解释性文本" xfId="42" builtinId="53"/>
    <cellStyle name="标题 1" xfId="43" builtinId="16"/>
    <cellStyle name="标题 2" xfId="44" builtinId="17"/>
    <cellStyle name="常规 4 11" xfId="45"/>
    <cellStyle name="60% - 强调文字颜色 1" xfId="46" builtinId="32"/>
    <cellStyle name="标题 3" xfId="47" builtinId="18"/>
    <cellStyle name="常规 4 14" xfId="48"/>
    <cellStyle name="60% - 强调文字颜色 4" xfId="49" builtinId="44"/>
    <cellStyle name="常规 90" xfId="50"/>
    <cellStyle name="常规 85" xfId="51"/>
    <cellStyle name="常规 5 17" xfId="52"/>
    <cellStyle name="输出" xfId="53" builtinId="21"/>
    <cellStyle name="常规 31" xfId="54"/>
    <cellStyle name="常规 26" xfId="55"/>
    <cellStyle name="计算" xfId="56" builtinId="22"/>
    <cellStyle name="常规 4 9" xfId="57"/>
    <cellStyle name="常规 104" xfId="58"/>
    <cellStyle name="检查单元格" xfId="59" builtinId="23"/>
    <cellStyle name="常规 8 3" xfId="60"/>
    <cellStyle name="20% - 强调文字颜色 6" xfId="61" builtinId="50"/>
    <cellStyle name="强调文字颜色 2" xfId="62" builtinId="33"/>
    <cellStyle name="链接单元格" xfId="63" builtinId="24"/>
    <cellStyle name="汇总" xfId="64" builtinId="25"/>
    <cellStyle name="好" xfId="65" builtinId="26"/>
    <cellStyle name="适中" xfId="66" builtinId="28"/>
    <cellStyle name="常规 8 2" xfId="67"/>
    <cellStyle name="20% - 强调文字颜色 5" xfId="68" builtinId="46"/>
    <cellStyle name="强调文字颜色 1" xfId="69" builtinId="29"/>
    <cellStyle name="20% - 强调文字颜色 1" xfId="70" builtinId="30"/>
    <cellStyle name="常规 112" xfId="71"/>
    <cellStyle name="常规 107" xfId="72"/>
    <cellStyle name="40% - 强调文字颜色 1" xfId="73" builtinId="31"/>
    <cellStyle name="20% - 强调文字颜色 2" xfId="74" builtinId="34"/>
    <cellStyle name="常规 113" xfId="75"/>
    <cellStyle name="常规 108" xfId="76"/>
    <cellStyle name="40% - 强调文字颜色 2" xfId="77" builtinId="35"/>
    <cellStyle name="强调文字颜色 3" xfId="78" builtinId="37"/>
    <cellStyle name="常规 3 8 2" xfId="79"/>
    <cellStyle name="强调文字颜色 4" xfId="80" builtinId="41"/>
    <cellStyle name="20% - 强调文字颜色 4" xfId="81" builtinId="42"/>
    <cellStyle name="40% - 强调文字颜色 4" xfId="82" builtinId="43"/>
    <cellStyle name="强调文字颜色 5" xfId="83" builtinId="45"/>
    <cellStyle name="40% - 强调文字颜色 5" xfId="84" builtinId="47"/>
    <cellStyle name="常规 4 20" xfId="85"/>
    <cellStyle name="常规 4 15" xfId="86"/>
    <cellStyle name="60% - 强调文字颜色 5" xfId="87" builtinId="48"/>
    <cellStyle name="强调文字颜色 6" xfId="88" builtinId="49"/>
    <cellStyle name="常规 10" xfId="89"/>
    <cellStyle name="40% - 强调文字颜色 6" xfId="90" builtinId="51"/>
    <cellStyle name="常规 10 2" xfId="91"/>
    <cellStyle name="常规 4 21" xfId="92"/>
    <cellStyle name="常规 4 16" xfId="93"/>
    <cellStyle name="60% - 强调文字颜色 6" xfId="94" builtinId="52"/>
    <cellStyle name="常规 4 5" xfId="95"/>
    <cellStyle name="常规 4 2 3" xfId="96"/>
    <cellStyle name="常规 100" xfId="97"/>
    <cellStyle name="常规 4 8" xfId="98"/>
    <cellStyle name="常规 103" xfId="99"/>
    <cellStyle name="常规 105" xfId="100"/>
    <cellStyle name="常规 110" xfId="101"/>
    <cellStyle name="常规 41 2" xfId="102"/>
    <cellStyle name="常规 36 2" xfId="103"/>
    <cellStyle name="常规 106" xfId="104"/>
    <cellStyle name="常规 111" xfId="105"/>
    <cellStyle name="常规 11" xfId="106"/>
    <cellStyle name="常规 11 2" xfId="107"/>
    <cellStyle name="常规 120" xfId="108"/>
    <cellStyle name="常规 115" xfId="109"/>
    <cellStyle name="常规 3 7 2" xfId="110"/>
    <cellStyle name="常规 121" xfId="111"/>
    <cellStyle name="常规 116" xfId="112"/>
    <cellStyle name="常规 122" xfId="113"/>
    <cellStyle name="常规 117" xfId="114"/>
    <cellStyle name="常规 123" xfId="115"/>
    <cellStyle name="常规 118" xfId="116"/>
    <cellStyle name="常规 124" xfId="117"/>
    <cellStyle name="常规 119" xfId="118"/>
    <cellStyle name="常规 12" xfId="119"/>
    <cellStyle name="常规 12 2" xfId="120"/>
    <cellStyle name="常规 130" xfId="121"/>
    <cellStyle name="常规 125" xfId="122"/>
    <cellStyle name="常规 131" xfId="123"/>
    <cellStyle name="常规 126" xfId="124"/>
    <cellStyle name="常规 132" xfId="125"/>
    <cellStyle name="常规 127" xfId="126"/>
    <cellStyle name="常规 133" xfId="127"/>
    <cellStyle name="常规 128" xfId="128"/>
    <cellStyle name="常规 134" xfId="129"/>
    <cellStyle name="常规 129" xfId="130"/>
    <cellStyle name="常规 13" xfId="131"/>
    <cellStyle name="常规 13 2" xfId="132"/>
    <cellStyle name="常规 140" xfId="133"/>
    <cellStyle name="常规 135" xfId="134"/>
    <cellStyle name="常规 136" xfId="135"/>
    <cellStyle name="常规 5 3" xfId="136"/>
    <cellStyle name="常规 138" xfId="137"/>
    <cellStyle name="常规 5 4" xfId="138"/>
    <cellStyle name="常规 139" xfId="139"/>
    <cellStyle name="常规 2 10 2" xfId="140"/>
    <cellStyle name="常规 14" xfId="141"/>
    <cellStyle name="常规 20" xfId="142"/>
    <cellStyle name="常规 15" xfId="143"/>
    <cellStyle name="常规 21" xfId="144"/>
    <cellStyle name="常规 16" xfId="145"/>
    <cellStyle name="常规 22" xfId="146"/>
    <cellStyle name="常规 17" xfId="147"/>
    <cellStyle name="常规 23" xfId="148"/>
    <cellStyle name="常规 18" xfId="149"/>
    <cellStyle name="常规 24" xfId="150"/>
    <cellStyle name="常规 19" xfId="151"/>
    <cellStyle name="常规 2" xfId="152"/>
    <cellStyle name="常规 2 10" xfId="153"/>
    <cellStyle name="常规 2 11" xfId="154"/>
    <cellStyle name="常规 2 12" xfId="155"/>
    <cellStyle name="常规 2 13" xfId="156"/>
    <cellStyle name="常规 2 14" xfId="157"/>
    <cellStyle name="常规 33 2" xfId="158"/>
    <cellStyle name="常规 28 2" xfId="159"/>
    <cellStyle name="常规 2 20" xfId="160"/>
    <cellStyle name="常规 2 15" xfId="161"/>
    <cellStyle name="常规 2 21" xfId="162"/>
    <cellStyle name="常规 2 16" xfId="163"/>
    <cellStyle name="常规 2 22" xfId="164"/>
    <cellStyle name="常规 2 17" xfId="165"/>
    <cellStyle name="常规 2 23" xfId="166"/>
    <cellStyle name="常规 2 18" xfId="167"/>
    <cellStyle name="常规 2 24" xfId="168"/>
    <cellStyle name="常规 2 19" xfId="169"/>
    <cellStyle name="常规 2 46" xfId="170"/>
    <cellStyle name="常规 2 2" xfId="171"/>
    <cellStyle name="常规 42" xfId="172"/>
    <cellStyle name="常规 37" xfId="173"/>
    <cellStyle name="常规 2 2 2" xfId="174"/>
    <cellStyle name="常规 37 2" xfId="175"/>
    <cellStyle name="常规 2 2 2 2" xfId="176"/>
    <cellStyle name="常规 43" xfId="177"/>
    <cellStyle name="常规 38" xfId="178"/>
    <cellStyle name="常规 2 2 3" xfId="179"/>
    <cellStyle name="常规 2 20 2" xfId="180"/>
    <cellStyle name="常规 2 23 2" xfId="181"/>
    <cellStyle name="常规 2 30" xfId="182"/>
    <cellStyle name="常规 2 25" xfId="183"/>
    <cellStyle name="常规 2 32" xfId="184"/>
    <cellStyle name="常规 2 27" xfId="185"/>
    <cellStyle name="常规 8 2 2" xfId="186"/>
    <cellStyle name="常规 2 33" xfId="187"/>
    <cellStyle name="常规 2 28" xfId="188"/>
    <cellStyle name="常规 2 34" xfId="189"/>
    <cellStyle name="常规 2 29" xfId="190"/>
    <cellStyle name="常规 2 9 2" xfId="191"/>
    <cellStyle name="常规 2 47" xfId="192"/>
    <cellStyle name="常规 2 3" xfId="193"/>
    <cellStyle name="常规 92" xfId="194"/>
    <cellStyle name="常规 87" xfId="195"/>
    <cellStyle name="常规 5 19" xfId="196"/>
    <cellStyle name="常规 2 3 2" xfId="197"/>
    <cellStyle name="常规 2 3 2 2" xfId="198"/>
    <cellStyle name="常规 93" xfId="199"/>
    <cellStyle name="常规 88" xfId="200"/>
    <cellStyle name="常规 2 3 3" xfId="201"/>
    <cellStyle name="常规 94" xfId="202"/>
    <cellStyle name="常规 89" xfId="203"/>
    <cellStyle name="常规 2 3 4" xfId="204"/>
    <cellStyle name="常规 2 40" xfId="205"/>
    <cellStyle name="常规 2 35" xfId="206"/>
    <cellStyle name="常规 2 41" xfId="207"/>
    <cellStyle name="常规 2 36" xfId="208"/>
    <cellStyle name="常规 2 42" xfId="209"/>
    <cellStyle name="常规 2 37" xfId="210"/>
    <cellStyle name="常规 2 43" xfId="211"/>
    <cellStyle name="常规 2 38" xfId="212"/>
    <cellStyle name="常规 2 44" xfId="213"/>
    <cellStyle name="常规 2 39" xfId="214"/>
    <cellStyle name="常规 2 4" xfId="215"/>
    <cellStyle name="常规 2 4 2" xfId="216"/>
    <cellStyle name="常规 2 45" xfId="217"/>
    <cellStyle name="常规 2 5" xfId="218"/>
    <cellStyle name="常规 2 5 2" xfId="219"/>
    <cellStyle name="常规 2 6" xfId="220"/>
    <cellStyle name="常规 2 6 2" xfId="221"/>
    <cellStyle name="常规 2 7" xfId="222"/>
    <cellStyle name="常规 2 7 2" xfId="223"/>
    <cellStyle name="常规 2 8" xfId="224"/>
    <cellStyle name="常规 2 8 2" xfId="225"/>
    <cellStyle name="常规 2 9" xfId="226"/>
    <cellStyle name="常规 30" xfId="227"/>
    <cellStyle name="常规 25" xfId="228"/>
    <cellStyle name="常规 30 2" xfId="229"/>
    <cellStyle name="常规 25 2" xfId="230"/>
    <cellStyle name="常规 32" xfId="231"/>
    <cellStyle name="常规 27" xfId="232"/>
    <cellStyle name="常规 32 2" xfId="233"/>
    <cellStyle name="常规 27 2" xfId="234"/>
    <cellStyle name="常规 33" xfId="235"/>
    <cellStyle name="常规 28" xfId="236"/>
    <cellStyle name="常规 34" xfId="237"/>
    <cellStyle name="常规 29" xfId="238"/>
    <cellStyle name="常规 34 2" xfId="239"/>
    <cellStyle name="常规 29 2" xfId="240"/>
    <cellStyle name="常规 3" xfId="241"/>
    <cellStyle name="常规 3 10" xfId="242"/>
    <cellStyle name="常规 9 2 2" xfId="243"/>
    <cellStyle name="常规 3 11" xfId="244"/>
    <cellStyle name="常规 3 12" xfId="245"/>
    <cellStyle name="常规 3 13" xfId="246"/>
    <cellStyle name="常规 38 2" xfId="247"/>
    <cellStyle name="常规 3 20" xfId="248"/>
    <cellStyle name="常规 3 15" xfId="249"/>
    <cellStyle name="常规 3 21" xfId="250"/>
    <cellStyle name="常规 3 16" xfId="251"/>
    <cellStyle name="常规 3 22" xfId="252"/>
    <cellStyle name="常规 3 17" xfId="253"/>
    <cellStyle name="常规 3 23" xfId="254"/>
    <cellStyle name="常规 3 18" xfId="255"/>
    <cellStyle name="常规 3 24" xfId="256"/>
    <cellStyle name="常规 3 19" xfId="257"/>
    <cellStyle name="常规 3 2" xfId="258"/>
    <cellStyle name="常规 3 2 2" xfId="259"/>
    <cellStyle name="常规 63" xfId="260"/>
    <cellStyle name="常规 58" xfId="261"/>
    <cellStyle name="常规 3 2 2 2" xfId="262"/>
    <cellStyle name="常规 64" xfId="263"/>
    <cellStyle name="常规 59" xfId="264"/>
    <cellStyle name="常规 3 2 2 3" xfId="265"/>
    <cellStyle name="常规 70" xfId="266"/>
    <cellStyle name="常规 65" xfId="267"/>
    <cellStyle name="常规 3 2 2 4" xfId="268"/>
    <cellStyle name="常规 3 2 3" xfId="269"/>
    <cellStyle name="常规 3 2 4" xfId="270"/>
    <cellStyle name="常规 3 9 2" xfId="271"/>
    <cellStyle name="常规 3 30" xfId="272"/>
    <cellStyle name="常规 3 25" xfId="273"/>
    <cellStyle name="常规 3 31" xfId="274"/>
    <cellStyle name="常规 3 26" xfId="275"/>
    <cellStyle name="常规 3 33" xfId="276"/>
    <cellStyle name="常规 3 28" xfId="277"/>
    <cellStyle name="常规 3 34" xfId="278"/>
    <cellStyle name="常规 3 29" xfId="279"/>
    <cellStyle name="常规 3 3" xfId="280"/>
    <cellStyle name="常规 3 3 2" xfId="281"/>
    <cellStyle name="常规 3 3 2 2" xfId="282"/>
    <cellStyle name="常规 3 35" xfId="283"/>
    <cellStyle name="常规 3 36" xfId="284"/>
    <cellStyle name="常规 3 37" xfId="285"/>
    <cellStyle name="常规 3 38" xfId="286"/>
    <cellStyle name="常规 3 4" xfId="287"/>
    <cellStyle name="常规 3 5" xfId="288"/>
    <cellStyle name="常规 3 6" xfId="289"/>
    <cellStyle name="常规 3 6 2" xfId="290"/>
    <cellStyle name="常规 3 7" xfId="291"/>
    <cellStyle name="常规 3 8" xfId="292"/>
    <cellStyle name="常规 3 9" xfId="293"/>
    <cellStyle name="常规 40" xfId="294"/>
    <cellStyle name="常规 35" xfId="295"/>
    <cellStyle name="常规 40 2" xfId="296"/>
    <cellStyle name="常规 35 2" xfId="297"/>
    <cellStyle name="常规 41" xfId="298"/>
    <cellStyle name="常规 36" xfId="299"/>
    <cellStyle name="常规 39 2" xfId="300"/>
    <cellStyle name="常规 4" xfId="301"/>
    <cellStyle name="常规 4 10" xfId="302"/>
    <cellStyle name="常规 4 22" xfId="303"/>
    <cellStyle name="常规 4 17" xfId="304"/>
    <cellStyle name="常规 4 23" xfId="305"/>
    <cellStyle name="常规 4 18" xfId="306"/>
    <cellStyle name="常规 4 19" xfId="307"/>
    <cellStyle name="常规 4 2" xfId="308"/>
    <cellStyle name="常规 4 4" xfId="309"/>
    <cellStyle name="常规 4 2 2" xfId="310"/>
    <cellStyle name="常规 4 3" xfId="311"/>
    <cellStyle name="常规 50" xfId="312"/>
    <cellStyle name="常规 45" xfId="313"/>
    <cellStyle name="常规 51" xfId="314"/>
    <cellStyle name="常规 46" xfId="315"/>
    <cellStyle name="常规 52" xfId="316"/>
    <cellStyle name="常规 47" xfId="317"/>
    <cellStyle name="常规 53" xfId="318"/>
    <cellStyle name="常规 48" xfId="319"/>
    <cellStyle name="常规 54" xfId="320"/>
    <cellStyle name="常规 49" xfId="321"/>
    <cellStyle name="常规 5" xfId="322"/>
    <cellStyle name="常规 73" xfId="323"/>
    <cellStyle name="常规 68" xfId="324"/>
    <cellStyle name="常规 5 10" xfId="325"/>
    <cellStyle name="常规 74" xfId="326"/>
    <cellStyle name="常规 69" xfId="327"/>
    <cellStyle name="常规 5 11" xfId="328"/>
    <cellStyle name="常规 80" xfId="329"/>
    <cellStyle name="常规 75" xfId="330"/>
    <cellStyle name="常规 5 12" xfId="331"/>
    <cellStyle name="常规 81" xfId="332"/>
    <cellStyle name="常规 76" xfId="333"/>
    <cellStyle name="常规 5 13" xfId="334"/>
    <cellStyle name="常规 82" xfId="335"/>
    <cellStyle name="常规 77" xfId="336"/>
    <cellStyle name="常规 5 14" xfId="337"/>
    <cellStyle name="常规 83" xfId="338"/>
    <cellStyle name="常规 78" xfId="339"/>
    <cellStyle name="常规 5 20" xfId="340"/>
    <cellStyle name="常规 5 15" xfId="341"/>
    <cellStyle name="常规 84" xfId="342"/>
    <cellStyle name="常规 79" xfId="343"/>
    <cellStyle name="常规 5 21" xfId="344"/>
    <cellStyle name="常规 5 16" xfId="345"/>
    <cellStyle name="常规 91" xfId="346"/>
    <cellStyle name="常规 86" xfId="347"/>
    <cellStyle name="常规 5 18" xfId="348"/>
    <cellStyle name="常规 5 5" xfId="349"/>
    <cellStyle name="常规 5 6" xfId="350"/>
    <cellStyle name="常规 5 7" xfId="351"/>
    <cellStyle name="常规 5 8" xfId="352"/>
    <cellStyle name="常规 5 9" xfId="353"/>
    <cellStyle name="常规 60" xfId="354"/>
    <cellStyle name="常规 55" xfId="355"/>
    <cellStyle name="常规 61" xfId="356"/>
    <cellStyle name="常规 56" xfId="357"/>
    <cellStyle name="常规 62" xfId="358"/>
    <cellStyle name="常规 57" xfId="359"/>
    <cellStyle name="常规 6 2" xfId="360"/>
    <cellStyle name="常规 6 2 2" xfId="361"/>
    <cellStyle name="常规 6 3" xfId="362"/>
    <cellStyle name="常规 6 4" xfId="363"/>
    <cellStyle name="常规 71" xfId="364"/>
    <cellStyle name="常规 66" xfId="365"/>
    <cellStyle name="常规 72" xfId="366"/>
    <cellStyle name="常规 67" xfId="367"/>
    <cellStyle name="常规 7" xfId="368"/>
    <cellStyle name="常规 7 2" xfId="369"/>
    <cellStyle name="常规 7 2 2" xfId="370"/>
    <cellStyle name="常规 7 4" xfId="371"/>
    <cellStyle name="常规 8" xfId="372"/>
    <cellStyle name="常规 8 4" xfId="373"/>
    <cellStyle name="常规 9" xfId="374"/>
    <cellStyle name="常规 9 2" xfId="375"/>
    <cellStyle name="常规 9 3" xfId="376"/>
    <cellStyle name="常规 9 4" xfId="377"/>
    <cellStyle name="常规 95" xfId="378"/>
    <cellStyle name="常规 96" xfId="379"/>
    <cellStyle name="常规 97" xfId="380"/>
    <cellStyle name="常规 98" xfId="381"/>
    <cellStyle name="常规 99" xfId="382"/>
    <cellStyle name="常规_莲湖区12批60户联审" xfId="38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workbookViewId="0">
      <selection activeCell="G7" sqref="G7"/>
    </sheetView>
  </sheetViews>
  <sheetFormatPr defaultColWidth="9" defaultRowHeight="14.25"/>
  <cols>
    <col min="1" max="5" width="9" style="1"/>
    <col min="6" max="6" width="20.5" style="2" customWidth="1"/>
    <col min="7" max="7" width="29.375" style="1" customWidth="1"/>
    <col min="8" max="8" width="49.375" style="1" customWidth="1"/>
    <col min="9" max="16384" width="9" style="1"/>
  </cols>
  <sheetData>
    <row r="1" ht="27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2.5" spans="1:10">
      <c r="A2" s="4" t="s">
        <v>1</v>
      </c>
      <c r="B2" s="5"/>
      <c r="C2" s="5"/>
      <c r="D2" s="5"/>
      <c r="E2" s="5"/>
      <c r="F2" s="6"/>
      <c r="G2" s="5"/>
      <c r="H2" s="5"/>
      <c r="I2" s="5"/>
      <c r="J2" s="5"/>
    </row>
    <row r="3" ht="57" spans="1:10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40" t="s">
        <v>11</v>
      </c>
    </row>
    <row r="4" spans="1:11">
      <c r="A4" s="9">
        <v>1</v>
      </c>
      <c r="B4" s="10" t="s">
        <v>12</v>
      </c>
      <c r="C4" s="11" t="s">
        <v>13</v>
      </c>
      <c r="D4" s="12" t="s">
        <v>14</v>
      </c>
      <c r="E4" s="12" t="s">
        <v>15</v>
      </c>
      <c r="F4" s="13" t="s">
        <v>16</v>
      </c>
      <c r="G4" s="12" t="s">
        <v>17</v>
      </c>
      <c r="H4" s="12" t="s">
        <v>18</v>
      </c>
      <c r="I4" s="9">
        <f>42000/12</f>
        <v>3500</v>
      </c>
      <c r="J4" s="16" t="s">
        <v>19</v>
      </c>
      <c r="K4" s="41" t="s">
        <v>20</v>
      </c>
    </row>
    <row r="5" spans="1:11">
      <c r="A5" s="9">
        <v>2</v>
      </c>
      <c r="B5" s="10" t="s">
        <v>12</v>
      </c>
      <c r="C5" s="14" t="s">
        <v>21</v>
      </c>
      <c r="D5" s="15" t="s">
        <v>22</v>
      </c>
      <c r="E5" s="15" t="s">
        <v>15</v>
      </c>
      <c r="F5" s="13" t="s">
        <v>23</v>
      </c>
      <c r="G5" s="15" t="s">
        <v>24</v>
      </c>
      <c r="H5" s="15" t="s">
        <v>18</v>
      </c>
      <c r="I5" s="9">
        <f>10000/12</f>
        <v>833.333333333333</v>
      </c>
      <c r="J5" s="16" t="s">
        <v>25</v>
      </c>
      <c r="K5" s="41" t="s">
        <v>20</v>
      </c>
    </row>
    <row r="6" spans="1:11">
      <c r="A6" s="9"/>
      <c r="B6" s="16" t="s">
        <v>26</v>
      </c>
      <c r="C6" s="17" t="s">
        <v>27</v>
      </c>
      <c r="D6" s="17" t="s">
        <v>14</v>
      </c>
      <c r="E6" s="14" t="s">
        <v>28</v>
      </c>
      <c r="F6" s="13" t="s">
        <v>29</v>
      </c>
      <c r="G6" s="15" t="s">
        <v>30</v>
      </c>
      <c r="H6" s="17" t="s">
        <v>31</v>
      </c>
      <c r="I6" s="9">
        <f>60600/12</f>
        <v>5050</v>
      </c>
      <c r="J6" s="16" t="s">
        <v>25</v>
      </c>
      <c r="K6" s="41"/>
    </row>
    <row r="7" spans="1:11">
      <c r="A7" s="9"/>
      <c r="B7" s="16" t="s">
        <v>32</v>
      </c>
      <c r="C7" s="17" t="s">
        <v>33</v>
      </c>
      <c r="D7" s="17" t="s">
        <v>22</v>
      </c>
      <c r="E7" s="14" t="s">
        <v>34</v>
      </c>
      <c r="F7" s="13" t="s">
        <v>35</v>
      </c>
      <c r="G7" s="15" t="s">
        <v>24</v>
      </c>
      <c r="H7" s="17" t="s">
        <v>36</v>
      </c>
      <c r="I7" s="9"/>
      <c r="J7" s="16" t="s">
        <v>19</v>
      </c>
      <c r="K7" s="41"/>
    </row>
    <row r="8" hidden="1" spans="1:11">
      <c r="A8" s="18">
        <v>4</v>
      </c>
      <c r="B8" s="19" t="s">
        <v>12</v>
      </c>
      <c r="C8" s="19"/>
      <c r="D8" s="20"/>
      <c r="E8" s="20" t="s">
        <v>15</v>
      </c>
      <c r="F8" s="13" t="s">
        <v>37</v>
      </c>
      <c r="G8" s="21"/>
      <c r="H8" s="18"/>
      <c r="I8" s="18"/>
      <c r="J8" s="20"/>
      <c r="K8" s="42"/>
    </row>
    <row r="9" spans="1:11">
      <c r="A9" s="9">
        <v>3</v>
      </c>
      <c r="B9" s="10" t="s">
        <v>12</v>
      </c>
      <c r="C9" s="22" t="s">
        <v>38</v>
      </c>
      <c r="D9" s="22" t="s">
        <v>14</v>
      </c>
      <c r="E9" s="22" t="s">
        <v>15</v>
      </c>
      <c r="F9" s="13" t="s">
        <v>39</v>
      </c>
      <c r="G9" s="22" t="s">
        <v>40</v>
      </c>
      <c r="H9" s="22" t="s">
        <v>41</v>
      </c>
      <c r="I9" s="9">
        <f>69360/12</f>
        <v>5780</v>
      </c>
      <c r="J9" s="43" t="s">
        <v>42</v>
      </c>
      <c r="K9" s="41" t="s">
        <v>43</v>
      </c>
    </row>
    <row r="10" spans="1:11">
      <c r="A10" s="9"/>
      <c r="B10" s="16" t="s">
        <v>26</v>
      </c>
      <c r="C10" s="22" t="s">
        <v>44</v>
      </c>
      <c r="D10" s="22" t="s">
        <v>14</v>
      </c>
      <c r="E10" s="23" t="s">
        <v>34</v>
      </c>
      <c r="F10" s="13" t="s">
        <v>45</v>
      </c>
      <c r="G10" s="22" t="s">
        <v>46</v>
      </c>
      <c r="H10" s="22" t="s">
        <v>41</v>
      </c>
      <c r="I10" s="9"/>
      <c r="J10" s="43" t="s">
        <v>19</v>
      </c>
      <c r="K10" s="41"/>
    </row>
    <row r="11" spans="1:11">
      <c r="A11" s="24">
        <v>4</v>
      </c>
      <c r="B11" s="25" t="s">
        <v>12</v>
      </c>
      <c r="C11" s="26" t="s">
        <v>47</v>
      </c>
      <c r="D11" s="26" t="s">
        <v>14</v>
      </c>
      <c r="E11" s="26" t="s">
        <v>15</v>
      </c>
      <c r="F11" s="13" t="s">
        <v>48</v>
      </c>
      <c r="G11" s="26" t="s">
        <v>49</v>
      </c>
      <c r="H11" s="26" t="s">
        <v>50</v>
      </c>
      <c r="I11" s="26">
        <v>3000</v>
      </c>
      <c r="J11" s="26" t="s">
        <v>25</v>
      </c>
      <c r="K11" s="26" t="s">
        <v>51</v>
      </c>
    </row>
    <row r="12" spans="1:11">
      <c r="A12" s="24"/>
      <c r="B12" s="27" t="s">
        <v>26</v>
      </c>
      <c r="C12" s="26" t="s">
        <v>52</v>
      </c>
      <c r="D12" s="28" t="s">
        <v>22</v>
      </c>
      <c r="E12" s="26" t="s">
        <v>28</v>
      </c>
      <c r="F12" s="13" t="s">
        <v>53</v>
      </c>
      <c r="G12" s="26" t="s">
        <v>54</v>
      </c>
      <c r="H12" s="26" t="s">
        <v>50</v>
      </c>
      <c r="I12" s="26">
        <v>2000</v>
      </c>
      <c r="J12" s="26" t="s">
        <v>25</v>
      </c>
      <c r="K12" s="26"/>
    </row>
    <row r="13" spans="1:11">
      <c r="A13" s="24"/>
      <c r="B13" s="27" t="s">
        <v>32</v>
      </c>
      <c r="C13" s="26" t="s">
        <v>55</v>
      </c>
      <c r="D13" s="26" t="s">
        <v>14</v>
      </c>
      <c r="E13" s="26" t="s">
        <v>34</v>
      </c>
      <c r="F13" s="13" t="s">
        <v>56</v>
      </c>
      <c r="G13" s="26"/>
      <c r="H13" s="26" t="s">
        <v>50</v>
      </c>
      <c r="I13" s="26"/>
      <c r="J13" s="26" t="s">
        <v>19</v>
      </c>
      <c r="K13" s="26"/>
    </row>
    <row r="14" spans="1:11">
      <c r="A14" s="29">
        <v>5</v>
      </c>
      <c r="B14" s="29" t="s">
        <v>12</v>
      </c>
      <c r="C14" s="30" t="s">
        <v>57</v>
      </c>
      <c r="D14" s="29" t="s">
        <v>14</v>
      </c>
      <c r="E14" s="29" t="s">
        <v>15</v>
      </c>
      <c r="F14" s="13" t="s">
        <v>58</v>
      </c>
      <c r="G14" s="29" t="s">
        <v>59</v>
      </c>
      <c r="H14" s="29" t="s">
        <v>41</v>
      </c>
      <c r="I14" s="41">
        <f>60000/12</f>
        <v>5000</v>
      </c>
      <c r="J14" s="44" t="s">
        <v>25</v>
      </c>
      <c r="K14" s="41" t="s">
        <v>43</v>
      </c>
    </row>
    <row r="15" spans="1:11">
      <c r="A15" s="29"/>
      <c r="B15" s="30" t="s">
        <v>26</v>
      </c>
      <c r="C15" s="30" t="s">
        <v>60</v>
      </c>
      <c r="D15" s="29" t="s">
        <v>22</v>
      </c>
      <c r="E15" s="29" t="s">
        <v>28</v>
      </c>
      <c r="F15" s="13" t="s">
        <v>61</v>
      </c>
      <c r="G15" s="29" t="s">
        <v>24</v>
      </c>
      <c r="H15" s="29" t="s">
        <v>41</v>
      </c>
      <c r="I15" s="41"/>
      <c r="J15" s="44" t="s">
        <v>25</v>
      </c>
      <c r="K15" s="41"/>
    </row>
    <row r="16" spans="1:11">
      <c r="A16" s="31">
        <v>6</v>
      </c>
      <c r="B16" s="25" t="s">
        <v>12</v>
      </c>
      <c r="C16" s="31" t="s">
        <v>62</v>
      </c>
      <c r="D16" s="32" t="s">
        <v>22</v>
      </c>
      <c r="E16" s="31" t="s">
        <v>15</v>
      </c>
      <c r="F16" s="13" t="s">
        <v>63</v>
      </c>
      <c r="G16" s="33" t="s">
        <v>64</v>
      </c>
      <c r="H16" s="33" t="s">
        <v>65</v>
      </c>
      <c r="I16" s="41">
        <f>20000/12</f>
        <v>1666.66666666667</v>
      </c>
      <c r="J16" s="26" t="s">
        <v>25</v>
      </c>
      <c r="K16" s="41" t="s">
        <v>66</v>
      </c>
    </row>
    <row r="17" ht="28.5" spans="1:11">
      <c r="A17" s="31"/>
      <c r="B17" s="27" t="s">
        <v>26</v>
      </c>
      <c r="C17" s="31" t="s">
        <v>67</v>
      </c>
      <c r="D17" s="31" t="s">
        <v>14</v>
      </c>
      <c r="E17" s="31" t="s">
        <v>28</v>
      </c>
      <c r="F17" s="13" t="s">
        <v>68</v>
      </c>
      <c r="G17" s="34" t="s">
        <v>69</v>
      </c>
      <c r="H17" s="35" t="s">
        <v>70</v>
      </c>
      <c r="I17" s="41">
        <f>52000/12</f>
        <v>4333.33333333333</v>
      </c>
      <c r="J17" s="26" t="s">
        <v>25</v>
      </c>
      <c r="K17" s="41"/>
    </row>
    <row r="18" ht="28.5" spans="1:11">
      <c r="A18" s="31"/>
      <c r="B18" s="27" t="s">
        <v>32</v>
      </c>
      <c r="C18" s="31" t="s">
        <v>71</v>
      </c>
      <c r="D18" s="31" t="s">
        <v>14</v>
      </c>
      <c r="E18" s="31" t="s">
        <v>34</v>
      </c>
      <c r="F18" s="13" t="s">
        <v>72</v>
      </c>
      <c r="G18" s="34"/>
      <c r="H18" s="35" t="s">
        <v>70</v>
      </c>
      <c r="I18" s="41"/>
      <c r="J18" s="26" t="s">
        <v>19</v>
      </c>
      <c r="K18" s="41"/>
    </row>
    <row r="19" spans="1:11">
      <c r="A19" s="36">
        <v>7</v>
      </c>
      <c r="B19" s="25" t="s">
        <v>12</v>
      </c>
      <c r="C19" s="36" t="s">
        <v>73</v>
      </c>
      <c r="D19" s="37" t="s">
        <v>22</v>
      </c>
      <c r="E19" s="36" t="s">
        <v>15</v>
      </c>
      <c r="F19" s="13" t="s">
        <v>74</v>
      </c>
      <c r="G19" s="38" t="s">
        <v>75</v>
      </c>
      <c r="H19" s="39" t="s">
        <v>76</v>
      </c>
      <c r="I19" s="41">
        <f>38400/12</f>
        <v>3200</v>
      </c>
      <c r="J19" s="26" t="s">
        <v>25</v>
      </c>
      <c r="K19" s="41" t="s">
        <v>66</v>
      </c>
    </row>
    <row r="20" spans="1:11">
      <c r="A20" s="36"/>
      <c r="B20" s="27" t="s">
        <v>26</v>
      </c>
      <c r="C20" s="36" t="s">
        <v>77</v>
      </c>
      <c r="D20" s="36" t="s">
        <v>14</v>
      </c>
      <c r="E20" s="36" t="s">
        <v>28</v>
      </c>
      <c r="F20" s="13" t="s">
        <v>78</v>
      </c>
      <c r="G20" s="38" t="s">
        <v>79</v>
      </c>
      <c r="H20" s="39" t="s">
        <v>76</v>
      </c>
      <c r="I20" s="41">
        <f>42000/12</f>
        <v>3500</v>
      </c>
      <c r="J20" s="26" t="s">
        <v>25</v>
      </c>
      <c r="K20" s="41"/>
    </row>
    <row r="21" spans="1:11">
      <c r="A21" s="36"/>
      <c r="B21" s="27" t="s">
        <v>32</v>
      </c>
      <c r="C21" s="36" t="s">
        <v>80</v>
      </c>
      <c r="D21" s="36" t="s">
        <v>14</v>
      </c>
      <c r="E21" s="36" t="s">
        <v>34</v>
      </c>
      <c r="F21" s="13" t="s">
        <v>81</v>
      </c>
      <c r="G21" s="38"/>
      <c r="H21" s="39" t="s">
        <v>76</v>
      </c>
      <c r="I21" s="41"/>
      <c r="J21" s="26" t="s">
        <v>19</v>
      </c>
      <c r="K21" s="41"/>
    </row>
  </sheetData>
  <mergeCells count="14">
    <mergeCell ref="A1:J1"/>
    <mergeCell ref="A2:J2"/>
    <mergeCell ref="A5:A7"/>
    <mergeCell ref="A9:A10"/>
    <mergeCell ref="A11:A13"/>
    <mergeCell ref="A14:A15"/>
    <mergeCell ref="A16:A18"/>
    <mergeCell ref="A19:A21"/>
    <mergeCell ref="K5:K7"/>
    <mergeCell ref="K9:K10"/>
    <mergeCell ref="K11:K13"/>
    <mergeCell ref="K14:K15"/>
    <mergeCell ref="K16:K18"/>
    <mergeCell ref="K19:K2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dcterms:created xsi:type="dcterms:W3CDTF">2017-10-27T02:56:00Z</dcterms:created>
  <dcterms:modified xsi:type="dcterms:W3CDTF">2018-08-13T01:04:52Z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