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120" windowHeight="10980" activeTab="1"/>
  </bookViews>
  <sheets>
    <sheet name="封面" sheetId="1" r:id="rId1"/>
    <sheet name="目录" sheetId="2" r:id="rId2"/>
    <sheet name="01）部门综合预算收支总表" sheetId="3" r:id="rId3"/>
    <sheet name="02）部门综合预算收入总表" sheetId="4" r:id="rId4"/>
    <sheet name="03）部门综合预算支出总表" sheetId="5" r:id="rId5"/>
    <sheet name="04）部门综合预算财政拨款收支总表" sheetId="6" r:id="rId6"/>
    <sheet name="05）一般公共预算支出表（按功能科目）" sheetId="7" r:id="rId7"/>
    <sheet name="06）一般公共预算支出表（按经济科目）" sheetId="8" r:id="rId8"/>
    <sheet name="07）一般公共预算基本支出表（按功能科目）" sheetId="9" r:id="rId9"/>
    <sheet name="08）一般公共预算基本支出表（按经济科目）" sheetId="10" r:id="rId10"/>
    <sheet name="09）政府性基金预算支出明细表（按功能科目）" sheetId="11" r:id="rId11"/>
    <sheet name="10）政府性基金预算支出明细表（按经济科目）" sheetId="12" r:id="rId12"/>
    <sheet name="11）“三公”经费及会议、培训费" sheetId="13" r:id="rId13"/>
    <sheet name="12）政府采购预算表" sheetId="14" r:id="rId14"/>
    <sheet name="13）专项资金明细表" sheetId="15" r:id="rId15"/>
    <sheet name="14）项目绩效目标情况表" sheetId="16" r:id="rId16"/>
  </sheets>
  <definedNames>
    <definedName name="_xlnm.Print_Area" localSheetId="3">'02）部门综合预算收入总表'!$A$1:$Q$15</definedName>
    <definedName name="_xlnm.Print_Area" localSheetId="4">'03）部门综合预算支出总表'!$A$1:$Q$15</definedName>
    <definedName name="_xlnm.Print_Titles" localSheetId="3">'02）部门综合预算收入总表'!$1:$8</definedName>
    <definedName name="_xlnm.Print_Titles" localSheetId="4">'03）部门综合预算支出总表'!$1:$8</definedName>
  </definedNames>
  <calcPr calcId="125725" fullCalcOnLoad="1" iterate="1"/>
</workbook>
</file>

<file path=xl/calcChain.xml><?xml version="1.0" encoding="utf-8"?>
<calcChain xmlns="http://schemas.openxmlformats.org/spreadsheetml/2006/main">
  <c r="B6" i="3"/>
  <c r="B34" s="1"/>
  <c r="B41" s="1"/>
  <c r="B12"/>
  <c r="D34"/>
  <c r="F34"/>
  <c r="F41" s="1"/>
  <c r="D41"/>
  <c r="B36" i="6"/>
  <c r="B40" s="1"/>
  <c r="D36"/>
  <c r="F36"/>
  <c r="D40"/>
  <c r="F40"/>
</calcChain>
</file>

<file path=xl/sharedStrings.xml><?xml version="1.0" encoding="utf-8"?>
<sst xmlns="http://schemas.openxmlformats.org/spreadsheetml/2006/main" count="1240" uniqueCount="507">
  <si>
    <t>2018年部门综合预算批复报表</t>
  </si>
  <si>
    <t>部门名称：未央区徐家湾街道</t>
  </si>
  <si>
    <t>保密审查情况：已审查</t>
  </si>
  <si>
    <t>部门主要负责人审签情况：已审签</t>
  </si>
  <si>
    <t>目                    录</t>
  </si>
  <si>
    <t>序号</t>
  </si>
  <si>
    <t>报表名称</t>
  </si>
  <si>
    <t>是否空表</t>
  </si>
  <si>
    <t>公开空表理由</t>
  </si>
  <si>
    <t>表1</t>
  </si>
  <si>
    <t>2018年部门综合预算收支总表</t>
  </si>
  <si>
    <t>表2</t>
  </si>
  <si>
    <t>2018年部门综合预算收入总表</t>
  </si>
  <si>
    <t>表3</t>
  </si>
  <si>
    <t>2018年部门综合预算支出总表</t>
  </si>
  <si>
    <t>表4</t>
  </si>
  <si>
    <t>2018年部门综合预算财政拨款收支总表</t>
  </si>
  <si>
    <t>表5</t>
  </si>
  <si>
    <t>2018年部门综合预算一般公共预算支出明细表（按功能科目分）</t>
  </si>
  <si>
    <t>表6</t>
  </si>
  <si>
    <t>2018年部门综合预算一般公共预算支出明细表（按经济分类科目分）</t>
  </si>
  <si>
    <t>表7</t>
  </si>
  <si>
    <t>2018年部门综合预算一般公共预算基本支出明细表（按功能科目分）</t>
  </si>
  <si>
    <t>表8</t>
  </si>
  <si>
    <t>2018年部门综合预算一般公共预算基本支出明细表（按经济分类科目分）</t>
  </si>
  <si>
    <t>表9</t>
  </si>
  <si>
    <t>2018年部门综合预算政府性基金支出明细表（按功能科目分）</t>
  </si>
  <si>
    <t>表10</t>
  </si>
  <si>
    <t>2018年部门综合预算政府性基金支出明细表（按经济分类科目分）</t>
  </si>
  <si>
    <t>表11</t>
  </si>
  <si>
    <t>2018年部门综合预算一般公共预算拨款“三公”经费及会议费、培训费支出预算表</t>
  </si>
  <si>
    <t>表12</t>
  </si>
  <si>
    <t>2018年部门综合预算政府采购（资产配置、购买服务）预算表</t>
  </si>
  <si>
    <t>表13</t>
  </si>
  <si>
    <t>2018年部门综合预算专项资金明细表</t>
  </si>
  <si>
    <t>表14</t>
  </si>
  <si>
    <t>2018年项目绩效目标情况表</t>
  </si>
  <si>
    <t xml:space="preserve"> </t>
  </si>
  <si>
    <t>±í1</t>
  </si>
  <si>
    <t>单位：元</t>
  </si>
  <si>
    <t>收            入</t>
  </si>
  <si>
    <t>支                 出</t>
  </si>
  <si>
    <t>项目</t>
  </si>
  <si>
    <t>预算数</t>
  </si>
  <si>
    <t>功能分类</t>
  </si>
  <si>
    <t>经济分类</t>
  </si>
  <si>
    <t>一、财政拨款</t>
  </si>
  <si>
    <t xml:space="preserve">  1、一般公共服务支出</t>
  </si>
  <si>
    <t>一、基本支出</t>
  </si>
  <si>
    <t xml:space="preserve">    （1）一般公共预算拨款</t>
  </si>
  <si>
    <t xml:space="preserve">  2、外交支出</t>
  </si>
  <si>
    <t xml:space="preserve">    （1）工资福利支出</t>
  </si>
  <si>
    <t xml:space="preserve">         其中：专项资金列入部门预算的项目</t>
  </si>
  <si>
    <t xml:space="preserve">  3、国防支出</t>
  </si>
  <si>
    <t xml:space="preserve">    （2）商品和服务支出</t>
  </si>
  <si>
    <t xml:space="preserve">    （2）政府性基金拨款</t>
  </si>
  <si>
    <t xml:space="preserve">  4、公共安全支出</t>
  </si>
  <si>
    <t xml:space="preserve">    （3）对个人和家庭的补助</t>
  </si>
  <si>
    <t xml:space="preserve">    （3）国有资本经营预算收入</t>
  </si>
  <si>
    <t xml:space="preserve">  5、教育支出</t>
  </si>
  <si>
    <t xml:space="preserve">    （4）资本性支出</t>
  </si>
  <si>
    <t>二、上级补助收入</t>
  </si>
  <si>
    <t xml:space="preserve">  6、科学技术支出</t>
  </si>
  <si>
    <t>二、项目支出</t>
  </si>
  <si>
    <t>三、事业收入</t>
  </si>
  <si>
    <t xml:space="preserve">  7、文化体育与传媒支出</t>
  </si>
  <si>
    <t xml:space="preserve">     其中：纳入财政专户管理的收费</t>
  </si>
  <si>
    <t xml:space="preserve">  8、社会保障和就业支出</t>
  </si>
  <si>
    <t>四、事业单位经营收入</t>
  </si>
  <si>
    <t xml:space="preserve">  9、社会保险基金支出</t>
  </si>
  <si>
    <t>五、下级单位上缴收入</t>
  </si>
  <si>
    <t xml:space="preserve">  10、医疗卫生与计划生育支出</t>
  </si>
  <si>
    <t xml:space="preserve">    （4）债务利息及费用支出</t>
  </si>
  <si>
    <t>六、其他收入</t>
  </si>
  <si>
    <t xml:space="preserve">  11、节能环保支出</t>
  </si>
  <si>
    <t xml:space="preserve">    （5）资本性支出（基本建设）</t>
  </si>
  <si>
    <t xml:space="preserve">  12、城乡社区支出</t>
  </si>
  <si>
    <t xml:space="preserve">    （6）资本性支出</t>
  </si>
  <si>
    <t xml:space="preserve">  13、农林水支出</t>
  </si>
  <si>
    <t xml:space="preserve">    （7）对企业补助（基本建设）</t>
  </si>
  <si>
    <t xml:space="preserve">  14、交通运输支出</t>
  </si>
  <si>
    <t xml:space="preserve">    （8）对企业补助</t>
  </si>
  <si>
    <t xml:space="preserve">  15、资源勘探信息等支出</t>
  </si>
  <si>
    <t xml:space="preserve">    （9）对社会保障基金补助</t>
  </si>
  <si>
    <t xml:space="preserve">  16、商业服务业等支出</t>
  </si>
  <si>
    <t xml:space="preserve">    （10）其他支出</t>
  </si>
  <si>
    <t xml:space="preserve">  17、金融支出</t>
  </si>
  <si>
    <t xml:space="preserve">  18、援助其他地区支出</t>
  </si>
  <si>
    <t xml:space="preserve">  19、国土海洋气象等支出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</si>
  <si>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</si>
  <si>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</si>
  <si>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</si>
  <si>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23、预备费</t>
  </si>
  <si>
    <t xml:space="preserve">  24、其他支出</t>
  </si>
  <si>
    <t xml:space="preserve">  25、转移性支出</t>
  </si>
  <si>
    <t xml:space="preserve">  26、债务还本支出</t>
  </si>
  <si>
    <t xml:space="preserve">  27、债务付息支出</t>
  </si>
  <si>
    <t xml:space="preserve">  28、债务发行费用支出</t>
  </si>
  <si>
    <t>本年收入合计</t>
  </si>
  <si>
    <t>本年支出合计</t>
  </si>
  <si>
    <t>用事业基金弥补收支差额</t>
  </si>
  <si>
    <t>实户资金余额</t>
  </si>
  <si>
    <t>实户资金账户</t>
  </si>
  <si>
    <t xml:space="preserve">    其中：财政拨款资金余额</t>
  </si>
  <si>
    <t>上年结转</t>
  </si>
  <si>
    <t xml:space="preserve">    其中：财政拨款资金结转</t>
  </si>
  <si>
    <t>收入总计</t>
  </si>
  <si>
    <t>支出总计</t>
  </si>
  <si>
    <t>单位编码</t>
  </si>
  <si>
    <t>单位名称</t>
  </si>
  <si>
    <t>合计</t>
  </si>
  <si>
    <t>财政拨款</t>
  </si>
  <si>
    <t>事业收入</t>
  </si>
  <si>
    <t>事业单位经营收入</t>
  </si>
  <si>
    <t>其他收入</t>
  </si>
  <si>
    <t>上级补助收入</t>
  </si>
  <si>
    <t>下级单位上缴收入</t>
  </si>
  <si>
    <t>上年实户资金余额</t>
  </si>
  <si>
    <t>备注</t>
  </si>
  <si>
    <t>小计</t>
  </si>
  <si>
    <t>一般公共预算</t>
  </si>
  <si>
    <t>政府性基金预算</t>
  </si>
  <si>
    <t>国有资本经营预算</t>
  </si>
  <si>
    <t>其中：纳入财政专户管理的收费</t>
  </si>
  <si>
    <t>**</t>
  </si>
  <si>
    <t>064001</t>
  </si>
  <si>
    <t>未央区徐家湾街道本级</t>
  </si>
  <si>
    <t>064002</t>
  </si>
  <si>
    <t>徐家湾街道劳动保障所</t>
  </si>
  <si>
    <t>064003</t>
  </si>
  <si>
    <t>徐家湾街道社区服务站</t>
  </si>
  <si>
    <t>064004</t>
  </si>
  <si>
    <t>徐家湾街道计划生育服务站</t>
  </si>
  <si>
    <t>064005</t>
  </si>
  <si>
    <t>徐家湾街道司法所</t>
  </si>
  <si>
    <t>064006</t>
  </si>
  <si>
    <t>徐家湾街道经济发展科</t>
  </si>
  <si>
    <t>。</t>
  </si>
  <si>
    <t>±í4</t>
  </si>
  <si>
    <t>支出功能分科目（按大类）</t>
  </si>
  <si>
    <t>支出经济科目（按大类）</t>
  </si>
  <si>
    <t xml:space="preserve">  1、一般公共预算拨款</t>
  </si>
  <si>
    <t xml:space="preserve">  1、人员经费和公用经费支出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</si>
  <si>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</si>
  <si>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</si>
  <si>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</si>
  <si>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 xml:space="preserve">  2、专项业务经费支出</t>
  </si>
  <si>
    <t xml:space="preserve">  3、上缴上级支出</t>
  </si>
  <si>
    <t xml:space="preserve">  4、事业单位经营支出</t>
  </si>
  <si>
    <t xml:space="preserve">  5、对附属单位补助支出</t>
  </si>
  <si>
    <t>上年实户资金（财政拨款资金余额）</t>
  </si>
  <si>
    <t>实户资金账户（财政拨款资金结转）</t>
  </si>
  <si>
    <t>上年结转（财政拨款资金结转）</t>
  </si>
  <si>
    <t>部门（科目）代码</t>
  </si>
  <si>
    <t>部门（科目）名称</t>
  </si>
  <si>
    <t>基本支出</t>
  </si>
  <si>
    <t>项目支出</t>
  </si>
  <si>
    <t>人员经费支出</t>
  </si>
  <si>
    <t>公用经费支出</t>
  </si>
  <si>
    <t>业务经费</t>
  </si>
  <si>
    <t>专项资金</t>
  </si>
  <si>
    <t>064</t>
  </si>
  <si>
    <t>未央区徐家湾街道</t>
  </si>
  <si>
    <t xml:space="preserve">  201</t>
  </si>
  <si>
    <t xml:space="preserve">  一般公共服务支出</t>
  </si>
  <si>
    <t xml:space="preserve">    20103</t>
  </si>
  <si>
    <t xml:space="preserve">    政府办公厅（室）及相关机构事务</t>
  </si>
  <si>
    <t xml:space="preserve">      2010301</t>
  </si>
  <si>
    <t xml:space="preserve">      行政运行（政府办公厅（室）及相关机构事务）</t>
  </si>
  <si>
    <t xml:space="preserve">  203</t>
  </si>
  <si>
    <t xml:space="preserve">  国防支出</t>
  </si>
  <si>
    <t xml:space="preserve">    20399</t>
  </si>
  <si>
    <t xml:space="preserve">    其他国防支出</t>
  </si>
  <si>
    <t xml:space="preserve">      2039901</t>
  </si>
  <si>
    <t xml:space="preserve">      其他国防支出</t>
  </si>
  <si>
    <t xml:space="preserve">  204</t>
  </si>
  <si>
    <t xml:space="preserve">  公共安全支出</t>
  </si>
  <si>
    <t xml:space="preserve">    20406</t>
  </si>
  <si>
    <t xml:space="preserve">    司法</t>
  </si>
  <si>
    <t xml:space="preserve">      2040604</t>
  </si>
  <si>
    <t xml:space="preserve">      基层司法业务</t>
  </si>
  <si>
    <t xml:space="preserve">  208</t>
  </si>
  <si>
    <t xml:space="preserve">  社会保障和就业支出</t>
  </si>
  <si>
    <t xml:space="preserve">    20801</t>
  </si>
  <si>
    <t xml:space="preserve">    人力资源和社会保障管理事务</t>
  </si>
  <si>
    <t xml:space="preserve">      2080105</t>
  </si>
  <si>
    <t xml:space="preserve">      劳动保障监察</t>
  </si>
  <si>
    <t xml:space="preserve">    20802</t>
  </si>
  <si>
    <t xml:space="preserve">    民政管理事务</t>
  </si>
  <si>
    <t xml:space="preserve">      2080208</t>
  </si>
  <si>
    <t xml:space="preserve">      基层政权和社区建设</t>
  </si>
  <si>
    <t xml:space="preserve">  210</t>
  </si>
  <si>
    <t xml:space="preserve">  医疗卫生与计划生育支出</t>
  </si>
  <si>
    <t xml:space="preserve">    21007</t>
  </si>
  <si>
    <t xml:space="preserve">    计划生育事务</t>
  </si>
  <si>
    <t xml:space="preserve">      2100799</t>
  </si>
  <si>
    <t xml:space="preserve">      其他计划生育事务支出</t>
  </si>
  <si>
    <t xml:space="preserve">  211</t>
  </si>
  <si>
    <t xml:space="preserve">  节能环保支出</t>
  </si>
  <si>
    <t xml:space="preserve">    21102</t>
  </si>
  <si>
    <t xml:space="preserve">    环境监测与监察</t>
  </si>
  <si>
    <t xml:space="preserve">      2110299</t>
  </si>
  <si>
    <t xml:space="preserve">      其他环境监测与监察支出</t>
  </si>
  <si>
    <t xml:space="preserve">    21103</t>
  </si>
  <si>
    <t xml:space="preserve">    污染防治</t>
  </si>
  <si>
    <t xml:space="preserve">      2110301</t>
  </si>
  <si>
    <t xml:space="preserve">      大气</t>
  </si>
  <si>
    <t xml:space="preserve">  212</t>
  </si>
  <si>
    <t xml:space="preserve">  城乡社区支出</t>
  </si>
  <si>
    <t xml:space="preserve">    21201</t>
  </si>
  <si>
    <t xml:space="preserve">    城乡社区管理事务</t>
  </si>
  <si>
    <t xml:space="preserve">      2120199</t>
  </si>
  <si>
    <t xml:space="preserve">      其他城乡社区管理事务支出</t>
  </si>
  <si>
    <t xml:space="preserve">  213</t>
  </si>
  <si>
    <t xml:space="preserve">  农林水支出</t>
  </si>
  <si>
    <t xml:space="preserve">    21307</t>
  </si>
  <si>
    <t xml:space="preserve">    农村综合改革</t>
  </si>
  <si>
    <t xml:space="preserve">      2130705</t>
  </si>
  <si>
    <t xml:space="preserve">      对村民委员会和村党支部的补助</t>
  </si>
  <si>
    <t xml:space="preserve">      2130799</t>
  </si>
  <si>
    <t xml:space="preserve">      其他农村综合改革支出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</si>
  <si>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</si>
  <si>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</si>
  <si>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</si>
  <si>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</si>
  <si>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</si>
  <si>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</si>
  <si>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</si>
  <si>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</si>
  <si>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</si>
  <si>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</si>
  <si>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30109</t>
  </si>
  <si>
    <t xml:space="preserve">    职业年金缴费</t>
  </si>
  <si>
    <t xml:space="preserve">    30110</t>
  </si>
  <si>
    <t xml:space="preserve">    职工基本医疗保险缴费</t>
  </si>
  <si>
    <t xml:space="preserve">    30113</t>
  </si>
  <si>
    <t xml:space="preserve">    住房公积金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</si>
  <si>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</si>
  <si>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</si>
  <si>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</si>
  <si>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</si>
  <si>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</si>
  <si>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</si>
  <si>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30203</t>
  </si>
  <si>
    <t xml:space="preserve">    咨询费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</si>
  <si>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</si>
  <si>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</si>
  <si>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</si>
  <si>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</si>
  <si>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</si>
  <si>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</si>
  <si>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</si>
  <si>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</si>
  <si>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</si>
  <si>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</si>
  <si>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</si>
  <si>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维修(护)费</t>
  </si>
  <si>
    <t xml:space="preserve">    30217</t>
  </si>
  <si>
    <t xml:space="preserve">    公务接待费</t>
  </si>
  <si>
    <t xml:space="preserve">    30225</t>
  </si>
  <si>
    <t xml:space="preserve">    专用燃料费</t>
  </si>
  <si>
    <t xml:space="preserve">    30226</t>
  </si>
  <si>
    <t xml:space="preserve">    劳务费</t>
  </si>
  <si>
    <t xml:space="preserve">    30228</t>
  </si>
  <si>
    <t xml:space="preserve">    工会经费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</si>
  <si>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</si>
  <si>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</si>
  <si>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</si>
  <si>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</si>
  <si>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</si>
  <si>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</si>
  <si>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</si>
  <si>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</si>
  <si>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30302</t>
  </si>
  <si>
    <t xml:space="preserve">    退休费（养老统筹外项目）</t>
  </si>
  <si>
    <t xml:space="preserve">    30305</t>
  </si>
  <si>
    <t xml:space="preserve">    生活补助</t>
  </si>
  <si>
    <t xml:space="preserve">    30309</t>
  </si>
  <si>
    <t xml:space="preserve">    奖励金</t>
  </si>
  <si>
    <t xml:space="preserve">    30399</t>
  </si>
  <si>
    <t xml:space="preserve">    其他对个人和家庭的补助支出</t>
  </si>
  <si>
    <t xml:space="preserve">  310</t>
  </si>
  <si>
    <t xml:space="preserve">  其他资本性支出（类）</t>
  </si>
  <si>
    <t xml:space="preserve">    31002</t>
  </si>
  <si>
    <t xml:space="preserve">    办公设备购置</t>
  </si>
  <si>
    <t xml:space="preserve">    31005</t>
  </si>
  <si>
    <t xml:space="preserve">    基础设施建设</t>
  </si>
  <si>
    <t>2017年</t>
  </si>
  <si>
    <t>2018年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</si>
  <si>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</si>
  <si>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</si>
  <si>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</si>
  <si>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</si>
  <si>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</si>
  <si>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</si>
  <si>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</si>
  <si>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</si>
  <si>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</si>
  <si>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19=10-1</t>
  </si>
  <si>
    <t>20=11-2</t>
  </si>
  <si>
    <t>21=12-3</t>
  </si>
  <si>
    <t>22=13-4</t>
  </si>
  <si>
    <t>23=14-5</t>
  </si>
  <si>
    <t>24=15-6</t>
  </si>
  <si>
    <t>25=16-7</t>
  </si>
  <si>
    <t>26=17-8</t>
  </si>
  <si>
    <t>27=18-9</t>
  </si>
  <si>
    <t>科目编码</t>
  </si>
  <si>
    <t>采购项目</t>
  </si>
  <si>
    <t>采购目录</t>
  </si>
  <si>
    <t>购买服务内容</t>
  </si>
  <si>
    <t>规格型号</t>
  </si>
  <si>
    <t>数量</t>
  </si>
  <si>
    <t>经济科目编码</t>
  </si>
  <si>
    <t>实施采购时间</t>
  </si>
  <si>
    <t>预算金额</t>
  </si>
  <si>
    <t>说明</t>
  </si>
  <si>
    <t>类</t>
  </si>
  <si>
    <t>款</t>
  </si>
  <si>
    <t>项</t>
  </si>
  <si>
    <t>203</t>
  </si>
  <si>
    <t>99</t>
  </si>
  <si>
    <t>01</t>
  </si>
  <si>
    <t>物资</t>
  </si>
  <si>
    <t>2018</t>
  </si>
  <si>
    <t>211</t>
  </si>
  <si>
    <t>02</t>
  </si>
  <si>
    <t>监测设备</t>
  </si>
  <si>
    <t>212</t>
  </si>
  <si>
    <t>办公楼设施维修</t>
  </si>
  <si>
    <t>装修、修缮</t>
  </si>
  <si>
    <t>传真机</t>
  </si>
  <si>
    <t>智慧APP</t>
  </si>
  <si>
    <t>互联网信息服务</t>
  </si>
  <si>
    <t>移动硬盘</t>
  </si>
  <si>
    <t>u盘、移动硬盘、数码伴侣、录音笔</t>
  </si>
  <si>
    <t>电脑</t>
  </si>
  <si>
    <t>台式计算机</t>
  </si>
  <si>
    <t>沙发</t>
  </si>
  <si>
    <t>其他办公家具</t>
  </si>
  <si>
    <t>硒鼓</t>
  </si>
  <si>
    <t>办公设备零部件</t>
  </si>
  <si>
    <t>空调</t>
  </si>
  <si>
    <t>消防站建设</t>
  </si>
  <si>
    <t>新建、改建、扩建</t>
  </si>
  <si>
    <t>饮水机</t>
  </si>
  <si>
    <t>茶几</t>
  </si>
  <si>
    <t>木质办公家具</t>
  </si>
  <si>
    <t>公车加油</t>
  </si>
  <si>
    <t>原煤、石油、天然气等燃料</t>
  </si>
  <si>
    <t>标语广告红袖标</t>
  </si>
  <si>
    <t>其他印刷品</t>
  </si>
  <si>
    <t>办公椅</t>
  </si>
  <si>
    <t>热敏纸</t>
  </si>
  <si>
    <t>办公耗材</t>
  </si>
  <si>
    <t>洒水车加油</t>
  </si>
  <si>
    <t>公务车辆加油服务</t>
  </si>
  <si>
    <t>网络通讯费</t>
  </si>
  <si>
    <t>电信服务</t>
  </si>
  <si>
    <t>电话机</t>
  </si>
  <si>
    <t>打印机加粉</t>
  </si>
  <si>
    <t>办公设备维修和保养服务</t>
  </si>
  <si>
    <t>公车保险</t>
  </si>
  <si>
    <t>公务车辆保险服务</t>
  </si>
  <si>
    <t>电脑维修</t>
  </si>
  <si>
    <t>计算机设备维修和保养服务</t>
  </si>
  <si>
    <t>打印机</t>
  </si>
  <si>
    <t>无线话筒接收器</t>
  </si>
  <si>
    <t>其他办公设备</t>
  </si>
  <si>
    <t>安保执勤</t>
  </si>
  <si>
    <t>安保服务</t>
  </si>
  <si>
    <t>社会治安辅助服务</t>
  </si>
  <si>
    <t>宣传展板</t>
  </si>
  <si>
    <t>广告服务</t>
  </si>
  <si>
    <t>机关安保</t>
  </si>
  <si>
    <t>财务软件服务</t>
  </si>
  <si>
    <t>运行维护服务</t>
  </si>
  <si>
    <t>技术咨询</t>
  </si>
  <si>
    <t>办公桌</t>
  </si>
  <si>
    <t>水费</t>
  </si>
  <si>
    <t>生活饮用水</t>
  </si>
  <si>
    <t>固话费</t>
  </si>
  <si>
    <t>车辆维修</t>
  </si>
  <si>
    <t>公务车辆维修及保养</t>
  </si>
  <si>
    <t>清渣土工程</t>
  </si>
  <si>
    <t>其他工程类</t>
  </si>
  <si>
    <t>电费</t>
  </si>
  <si>
    <t>生活用电</t>
  </si>
  <si>
    <t>U盘</t>
  </si>
  <si>
    <t>文件柜</t>
  </si>
  <si>
    <t>钢制办公家具</t>
  </si>
  <si>
    <t>绿化工程</t>
  </si>
  <si>
    <t>绿化、养护工程及维护</t>
  </si>
  <si>
    <t>书柜</t>
  </si>
  <si>
    <t>律师服务</t>
  </si>
  <si>
    <t>法律服务</t>
  </si>
  <si>
    <t>法律咨询服务</t>
  </si>
  <si>
    <t>照相机</t>
  </si>
  <si>
    <t>照相机及器材</t>
  </si>
  <si>
    <t>围墙工程</t>
  </si>
  <si>
    <t>其他建筑物、构筑物施工工程</t>
  </si>
  <si>
    <t>劳务费</t>
  </si>
  <si>
    <t>其他环境治理服务</t>
  </si>
  <si>
    <t>话筒立杆支架</t>
  </si>
  <si>
    <t>208</t>
  </si>
  <si>
    <t>08</t>
  </si>
  <si>
    <t>办公用品</t>
  </si>
  <si>
    <t>其他货物类</t>
  </si>
  <si>
    <t>项目金额</t>
  </si>
  <si>
    <t>项目简介</t>
  </si>
  <si>
    <t>项目名称</t>
  </si>
  <si>
    <t>项目起止时间</t>
  </si>
  <si>
    <t>项目概况</t>
  </si>
  <si>
    <t>项目实施计划</t>
  </si>
  <si>
    <t>项目绩效目标</t>
  </si>
  <si>
    <t>城管执法临聘人员工资</t>
  </si>
  <si>
    <t>2018.1-2018.12</t>
  </si>
  <si>
    <t>城管执法临聘人员劳务费</t>
  </si>
  <si>
    <t>保洁员、公厕管理员工资</t>
  </si>
  <si>
    <t>2018.01.01-2018.12.31</t>
  </si>
  <si>
    <t>2018年保洁员、公厕管理员工资</t>
  </si>
  <si>
    <t>保护地区环境整洁卫生。</t>
  </si>
  <si>
    <t>2018.01-2018.06</t>
  </si>
  <si>
    <t>在徐家湾街道汇景国际建材城建卫星消防站，为附近汇景国际建材城、同泰灯具城、祥云五金机电市场、秦北轻工业批发市场等建材市提消防安全服务。</t>
  </si>
  <si>
    <t>2018年在徐家湾街道汇景国际建材城建卫星消防站，为附近汇景国际建材城、同泰灯具城、祥云五金机电市场、秦北轻工业批发市场等建材市提消防安全服务。</t>
  </si>
  <si>
    <t>建成可供附近各建材市场服务的消防站</t>
  </si>
  <si>
    <t>信访维稳</t>
  </si>
  <si>
    <t>2018.01-2018.12</t>
  </si>
  <si>
    <t>接访差旅费、车辆租赁费、安保执勤</t>
  </si>
  <si>
    <t>按进度支付</t>
  </si>
  <si>
    <t>搞好本辖区社会治安综合治理工作,红袖标执勤,维护地区稳定</t>
  </si>
  <si>
    <t>民兵整租工作经费</t>
  </si>
  <si>
    <t>2018.3-8</t>
  </si>
  <si>
    <t>2018年民兵整租工作经费</t>
  </si>
  <si>
    <t>2018年按进度支付</t>
  </si>
  <si>
    <t>确保民兵训练物资供应</t>
  </si>
  <si>
    <t>机关运行</t>
  </si>
  <si>
    <t>街道机关办公运行办公费、印刷费、水电费、邮电费、办公设施维护费、采暖费、观影、党报杂志、民兵训练、卫生防疫、机关人员退休费</t>
  </si>
  <si>
    <t>全年辖区各项工作正常运转，地区生产生活稳定，群众安居乐业。</t>
  </si>
  <si>
    <t>建设工地在线监测及驻场监管费用</t>
  </si>
  <si>
    <t>2018.1-4</t>
  </si>
  <si>
    <t>徐家湾街办辖区5个建设工地在线监测及视频监控联网费用，15个驻场监管人员费用</t>
  </si>
  <si>
    <t>徐家湾街办辖区5个建设工地在线监测及视频监控联网费用，15个驻场监管人员费用，按月支付</t>
  </si>
  <si>
    <t>做好辖区5个建设工地的环境保护工作</t>
  </si>
  <si>
    <t>治污减霾专项资金</t>
  </si>
  <si>
    <t>2018.01-12</t>
  </si>
  <si>
    <t>未央区铁腕治霾网格化管理考核奖励</t>
  </si>
  <si>
    <t>未央区铁腕治霾网格化管理考核奖励按季度发放</t>
  </si>
  <si>
    <t>城市管理</t>
  </si>
  <si>
    <t>临聘城管、垃圾清运、道路绿化、围墙圈建、广告宣传</t>
  </si>
  <si>
    <t>人员工资每月支付，垃圾清运、道路绿化、围墙圈建按进度支付</t>
  </si>
  <si>
    <t>治理辖区环境卫生,治污减霾,道路绿化,城市城管执法综合治理</t>
  </si>
  <si>
    <t>社区基本工作经费</t>
  </si>
  <si>
    <t>2018.1-12</t>
  </si>
  <si>
    <t>西航社区2018年基本工作经费。</t>
  </si>
  <si>
    <t>徐家湾街道西航社区日常工作正常运转经费。</t>
  </si>
  <si>
    <t>保障2018年社区日常办公运行。</t>
  </si>
  <si>
    <t>徐家湾社区2018年基本工作经费。</t>
  </si>
  <si>
    <t>徐家湾街道徐家湾社区2018年基本工作经费。</t>
  </si>
  <si>
    <t>薛家寨社区2018年基本工作经费。</t>
  </si>
  <si>
    <t>徐家湾街道薛家寨社区2018年基本工作经费。</t>
  </si>
  <si>
    <t>袁雒社区2018年基本工作经费。</t>
  </si>
  <si>
    <t>徐家湾街道袁雒社区2018年基本工作经费。</t>
  </si>
  <si>
    <t>社区两委成员及专职工作人员待遇及社区办公经费</t>
  </si>
  <si>
    <t>社会专职人员报酬及五险一金</t>
  </si>
  <si>
    <t>按月支付</t>
  </si>
  <si>
    <t>确保社会专职人员报酬及五险一金按时发放</t>
  </si>
  <si>
    <t>红光社区2018年基本工作经费。</t>
  </si>
  <si>
    <t>徐家湾街道红光社区2018年基本工作经费。</t>
  </si>
  <si>
    <t>社区综治员及社区工作者报酬、五险一金</t>
  </si>
  <si>
    <t>2018.1-3</t>
  </si>
  <si>
    <t>社区综治安全信息员和社区工作者报酬及五险一金1-3月;</t>
  </si>
  <si>
    <t>2018年1-3月，按月发放</t>
  </si>
  <si>
    <t>确保社区综治安全信息员和社区工作者报酬及五险一金按时发放</t>
  </si>
  <si>
    <t>2018年度社区工作者报酬</t>
  </si>
  <si>
    <t>社区两委人员岗位补贴、五险一金</t>
  </si>
  <si>
    <t>社区两委会人员实发工资（1-3月）</t>
  </si>
  <si>
    <t>确保社区两委会人员补贴按时发放，社保按缴纳</t>
  </si>
  <si>
    <t>2018年度社区专职人员取暖费、降温费</t>
  </si>
  <si>
    <t>确保社区专职人员取暖费降温费按时发放</t>
  </si>
  <si>
    <t>按时发放</t>
  </si>
  <si>
    <t>社区两委会人员岗位津贴及五险一金</t>
  </si>
  <si>
    <t>按月发放</t>
  </si>
  <si>
    <t>河址西社区2018年基本工作经费。</t>
  </si>
  <si>
    <t>徐家湾街道河址西社区2018年基本工作经费。</t>
  </si>
  <si>
    <t>社区专职人员报酬、五险一金</t>
  </si>
  <si>
    <t>确保社区专职人员报酬按时发放，社保按时缴纳</t>
  </si>
  <si>
    <t>张千户社区2018年基本工作经费。</t>
  </si>
  <si>
    <t>徐家湾街道张千户社区2018年基本工作经费。</t>
  </si>
  <si>
    <t>2018年度社区工作者独生子女保健费</t>
  </si>
  <si>
    <t>确保社区工作人员独子费按时发放</t>
  </si>
  <si>
    <t>庙张姚社区2018年基本工作经费。</t>
  </si>
  <si>
    <t>徐家湾街道庙张姚社区2018年基本工作经费。</t>
  </si>
  <si>
    <t>城市居民独生子女父母补助</t>
  </si>
  <si>
    <t>根据未卫计函【2017】76号等相关文件精神，独生子女保健费2016年5月26日起在原来的基础上上涨。</t>
  </si>
  <si>
    <t>促进地区人口均衡发展。</t>
  </si>
  <si>
    <t>村级组织运转经费</t>
  </si>
  <si>
    <t>根据相关文件精神，对辖区各村委会和党支部的工作补助，主要用于办公用民费、水电费、宣传资料费、报刊征订费、差旅费等维持村级组织正常运转所必须的基本支出。目前辖区有新光村、北晨村2个村，每村2万元，共计4万元整。</t>
  </si>
  <si>
    <t>按进度按时发放</t>
  </si>
  <si>
    <t>保障村级组织正常运转，提升基层组织服务群众能力。</t>
  </si>
  <si>
    <t>村干部补贴</t>
  </si>
  <si>
    <t>根据陕组发【2015】15号文件精神，各村在党支部书记、村委会主任等工作补贴</t>
  </si>
  <si>
    <t>根据陕组发【2015】15号文件精神，各村在党支部书记、村委会主任等工作补贴。每月发放总工资的60%部分，绩效考评合格后发放剩余40%部分</t>
  </si>
  <si>
    <t>否</t>
    <phoneticPr fontId="0" type="noConversion"/>
  </si>
  <si>
    <t>是</t>
    <phoneticPr fontId="0" type="noConversion"/>
  </si>
  <si>
    <t>无政府性基金支出</t>
    <phoneticPr fontId="0" type="noConversion"/>
  </si>
  <si>
    <t>无专项资金</t>
    <phoneticPr fontId="0" type="noConversion"/>
  </si>
</sst>
</file>

<file path=xl/styles.xml><?xml version="1.0" encoding="utf-8"?>
<styleSheet xmlns="http://schemas.openxmlformats.org/spreadsheetml/2006/main">
  <fonts count="10">
    <font>
      <sz val="9"/>
      <name val="宋体"/>
      <charset val="134"/>
    </font>
    <font>
      <b/>
      <sz val="16"/>
      <name val="宋体"/>
      <charset val="134"/>
    </font>
    <font>
      <sz val="10"/>
      <name val="Arial"/>
    </font>
    <font>
      <b/>
      <sz val="18"/>
      <name val="宋体"/>
      <charset val="134"/>
    </font>
    <font>
      <b/>
      <sz val="22"/>
      <name val="宋体"/>
      <charset val="134"/>
    </font>
    <font>
      <b/>
      <sz val="36"/>
      <name val="宋体"/>
      <charset val="134"/>
    </font>
    <font>
      <b/>
      <sz val="15"/>
      <name val="宋体"/>
      <charset val="134"/>
    </font>
    <font>
      <sz val="14"/>
      <name val="宋体"/>
      <charset val="134"/>
    </font>
    <font>
      <sz val="14"/>
      <name val="宋体"/>
      <family val="3"/>
      <charset val="134"/>
    </font>
    <font>
      <sz val="13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Fill="1"/>
    <xf numFmtId="0" fontId="0" fillId="0" borderId="1" xfId="0" applyFill="1" applyBorder="1"/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horizontal="centerContinuous" vertical="center"/>
    </xf>
    <xf numFmtId="0" fontId="0" fillId="0" borderId="3" xfId="0" applyFill="1" applyBorder="1" applyAlignment="1">
      <alignment horizontal="left" vertical="center"/>
    </xf>
    <xf numFmtId="4" fontId="0" fillId="0" borderId="1" xfId="0" applyNumberFormat="1" applyFont="1" applyFill="1" applyBorder="1" applyAlignment="1" applyProtection="1"/>
    <xf numFmtId="0" fontId="0" fillId="0" borderId="4" xfId="0" applyFill="1" applyBorder="1"/>
    <xf numFmtId="0" fontId="0" fillId="0" borderId="1" xfId="0" applyFill="1" applyBorder="1" applyAlignment="1">
      <alignment vertical="center"/>
    </xf>
    <xf numFmtId="0" fontId="0" fillId="0" borderId="5" xfId="0" applyFill="1" applyBorder="1"/>
    <xf numFmtId="0" fontId="0" fillId="0" borderId="2" xfId="0" applyFill="1" applyBorder="1" applyAlignment="1">
      <alignment horizontal="left" vertical="center"/>
    </xf>
    <xf numFmtId="4" fontId="0" fillId="0" borderId="6" xfId="0" applyNumberFormat="1" applyFont="1" applyFill="1" applyBorder="1" applyAlignment="1" applyProtection="1"/>
    <xf numFmtId="0" fontId="0" fillId="0" borderId="2" xfId="0" applyBorder="1"/>
    <xf numFmtId="3" fontId="0" fillId="0" borderId="1" xfId="0" applyNumberFormat="1" applyFont="1" applyFill="1" applyBorder="1" applyAlignment="1" applyProtection="1"/>
    <xf numFmtId="3" fontId="0" fillId="0" borderId="5" xfId="0" applyNumberFormat="1" applyFill="1" applyBorder="1"/>
    <xf numFmtId="0" fontId="2" fillId="0" borderId="0" xfId="0" applyNumberFormat="1" applyFont="1" applyFill="1" applyAlignment="1" applyProtection="1">
      <alignment horizontal="left"/>
    </xf>
    <xf numFmtId="0" fontId="0" fillId="0" borderId="2" xfId="0" applyFill="1" applyBorder="1" applyAlignment="1">
      <alignment horizontal="center" vertical="center"/>
    </xf>
    <xf numFmtId="3" fontId="0" fillId="0" borderId="1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3" fontId="0" fillId="0" borderId="4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5" xfId="0" applyBorder="1"/>
    <xf numFmtId="0" fontId="0" fillId="0" borderId="7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0" borderId="2" xfId="0" applyBorder="1" applyAlignment="1">
      <alignment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Continuous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6" fillId="0" borderId="0" xfId="0" applyNumberFormat="1" applyFont="1" applyFill="1" applyAlignment="1" applyProtection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0" borderId="0" xfId="0" applyNumberFormat="1" applyFont="1" applyFill="1" applyAlignment="1" applyProtection="1">
      <alignment horizontal="centerContinuous"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/>
    <xf numFmtId="0" fontId="0" fillId="0" borderId="9" xfId="0" applyBorder="1"/>
    <xf numFmtId="0" fontId="0" fillId="0" borderId="3" xfId="0" applyBorder="1"/>
    <xf numFmtId="0" fontId="0" fillId="0" borderId="3" xfId="0" applyFill="1" applyBorder="1"/>
    <xf numFmtId="4" fontId="0" fillId="0" borderId="4" xfId="0" applyNumberFormat="1" applyFont="1" applyFill="1" applyBorder="1" applyAlignment="1" applyProtection="1"/>
    <xf numFmtId="4" fontId="0" fillId="0" borderId="0" xfId="0" applyNumberFormat="1" applyAlignment="1">
      <alignment vertical="center"/>
    </xf>
    <xf numFmtId="4" fontId="0" fillId="0" borderId="4" xfId="0" applyNumberFormat="1" applyBorder="1"/>
    <xf numFmtId="4" fontId="0" fillId="0" borderId="1" xfId="0" applyNumberFormat="1" applyBorder="1"/>
    <xf numFmtId="4" fontId="0" fillId="0" borderId="1" xfId="0" applyNumberFormat="1" applyFill="1" applyBorder="1"/>
    <xf numFmtId="4" fontId="0" fillId="0" borderId="5" xfId="0" applyNumberFormat="1" applyFill="1" applyBorder="1"/>
    <xf numFmtId="4" fontId="0" fillId="0" borderId="1" xfId="0" applyNumberFormat="1" applyFont="1" applyFill="1" applyBorder="1" applyAlignment="1" applyProtection="1">
      <alignment horizontal="right" vertical="center"/>
    </xf>
    <xf numFmtId="4" fontId="0" fillId="0" borderId="1" xfId="0" applyNumberFormat="1" applyFont="1" applyFill="1" applyBorder="1" applyAlignment="1" applyProtection="1">
      <alignment horizontal="right"/>
    </xf>
    <xf numFmtId="4" fontId="0" fillId="0" borderId="1" xfId="0" applyNumberFormat="1" applyBorder="1" applyAlignment="1">
      <alignment horizontal="right"/>
    </xf>
    <xf numFmtId="4" fontId="0" fillId="0" borderId="5" xfId="0" applyNumberFormat="1" applyFont="1" applyFill="1" applyBorder="1" applyAlignment="1" applyProtection="1">
      <alignment horizontal="right"/>
    </xf>
    <xf numFmtId="4" fontId="0" fillId="0" borderId="5" xfId="0" applyNumberFormat="1" applyFill="1" applyBorder="1" applyAlignment="1">
      <alignment horizontal="right"/>
    </xf>
    <xf numFmtId="0" fontId="3" fillId="0" borderId="0" xfId="0" applyFont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" fontId="0" fillId="0" borderId="5" xfId="0" applyNumberFormat="1" applyFont="1" applyFill="1" applyBorder="1" applyAlignment="1" applyProtection="1"/>
    <xf numFmtId="4" fontId="0" fillId="0" borderId="1" xfId="0" applyNumberFormat="1" applyFont="1" applyFill="1" applyBorder="1" applyAlignment="1" applyProtection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Continuous" vertical="center"/>
    </xf>
    <xf numFmtId="0" fontId="0" fillId="0" borderId="1" xfId="0" applyBorder="1" applyAlignment="1">
      <alignment horizontal="centerContinuous"/>
    </xf>
    <xf numFmtId="0" fontId="0" fillId="0" borderId="1" xfId="0" applyNumberFormat="1" applyFont="1" applyFill="1" applyBorder="1" applyAlignment="1" applyProtection="1">
      <alignment horizontal="centerContinuous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4" fontId="0" fillId="0" borderId="4" xfId="0" applyNumberFormat="1" applyFill="1" applyBorder="1"/>
    <xf numFmtId="0" fontId="0" fillId="0" borderId="2" xfId="0" applyFill="1" applyBorder="1"/>
    <xf numFmtId="4" fontId="0" fillId="0" borderId="1" xfId="0" applyNumberForma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9" xfId="0" applyBorder="1" applyAlignment="1">
      <alignment horizontal="centerContinuous" vertical="center"/>
    </xf>
    <xf numFmtId="4" fontId="0" fillId="0" borderId="1" xfId="0" applyNumberFormat="1" applyBorder="1" applyAlignment="1">
      <alignment vertical="center"/>
    </xf>
    <xf numFmtId="0" fontId="7" fillId="0" borderId="1" xfId="0" applyFont="1" applyBorder="1" applyAlignment="1">
      <alignment vertical="center"/>
    </xf>
    <xf numFmtId="4" fontId="0" fillId="0" borderId="6" xfId="0" applyNumberFormat="1" applyFill="1" applyBorder="1"/>
    <xf numFmtId="0" fontId="0" fillId="0" borderId="0" xfId="0" applyFill="1" applyAlignment="1">
      <alignment horizontal="right"/>
    </xf>
    <xf numFmtId="0" fontId="5" fillId="0" borderId="0" xfId="0" applyNumberFormat="1" applyFont="1" applyFill="1" applyAlignment="1" applyProtection="1">
      <alignment horizontal="centerContinuous"/>
    </xf>
    <xf numFmtId="49" fontId="0" fillId="0" borderId="9" xfId="0" applyNumberFormat="1" applyFont="1" applyFill="1" applyBorder="1" applyAlignment="1" applyProtection="1"/>
    <xf numFmtId="4" fontId="0" fillId="0" borderId="3" xfId="0" applyNumberFormat="1" applyFont="1" applyFill="1" applyBorder="1" applyAlignment="1" applyProtection="1"/>
    <xf numFmtId="4" fontId="0" fillId="0" borderId="2" xfId="0" applyNumberFormat="1" applyFont="1" applyFill="1" applyBorder="1" applyAlignment="1" applyProtection="1"/>
    <xf numFmtId="49" fontId="0" fillId="0" borderId="2" xfId="0" applyNumberFormat="1" applyFont="1" applyFill="1" applyBorder="1" applyAlignment="1" applyProtection="1"/>
    <xf numFmtId="4" fontId="0" fillId="0" borderId="9" xfId="0" applyNumberFormat="1" applyFont="1" applyFill="1" applyBorder="1" applyAlignment="1" applyProtection="1"/>
    <xf numFmtId="49" fontId="0" fillId="0" borderId="1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3" xfId="0" applyNumberFormat="1" applyFont="1" applyFill="1" applyBorder="1" applyAlignment="1" applyProtection="1"/>
    <xf numFmtId="1" fontId="0" fillId="0" borderId="2" xfId="0" applyNumberFormat="1" applyFont="1" applyFill="1" applyBorder="1" applyAlignment="1" applyProtection="1"/>
    <xf numFmtId="49" fontId="0" fillId="0" borderId="9" xfId="0" applyNumberFormat="1" applyFont="1" applyFill="1" applyBorder="1" applyAlignment="1" applyProtection="1">
      <alignment wrapText="1"/>
    </xf>
    <xf numFmtId="49" fontId="0" fillId="0" borderId="3" xfId="0" applyNumberFormat="1" applyFont="1" applyFill="1" applyBorder="1" applyAlignment="1" applyProtection="1"/>
    <xf numFmtId="49" fontId="0" fillId="0" borderId="2" xfId="0" applyNumberFormat="1" applyFont="1" applyFill="1" applyBorder="1" applyAlignment="1" applyProtection="1">
      <alignment wrapText="1"/>
    </xf>
    <xf numFmtId="49" fontId="0" fillId="0" borderId="1" xfId="0" applyNumberFormat="1" applyFont="1" applyFill="1" applyBorder="1" applyAlignment="1" applyProtection="1">
      <alignment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showGridLines="0" workbookViewId="0"/>
  </sheetViews>
  <sheetFormatPr defaultColWidth="9.1640625" defaultRowHeight="12.75" customHeight="1"/>
  <sheetData>
    <row r="1" spans="1:14" ht="119.25" customHeight="1">
      <c r="A1" s="93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3" spans="1:14" ht="12.75" customHeight="1">
      <c r="C3" s="9"/>
    </row>
    <row r="4" spans="1:14" ht="12.75" customHeight="1">
      <c r="C4" s="9"/>
    </row>
    <row r="5" spans="1:14" ht="99" customHeight="1"/>
    <row r="6" spans="1:14" ht="54.75" customHeight="1">
      <c r="A6" s="42"/>
      <c r="B6" s="42"/>
      <c r="C6" s="42"/>
      <c r="D6" s="42"/>
      <c r="E6" s="42"/>
      <c r="F6" s="42"/>
      <c r="G6" s="43" t="s">
        <v>1</v>
      </c>
      <c r="H6" s="42"/>
      <c r="I6" s="42"/>
      <c r="J6" s="42"/>
      <c r="K6" s="42"/>
      <c r="L6" s="42"/>
      <c r="M6" s="42"/>
      <c r="N6" s="42"/>
    </row>
    <row r="7" spans="1:14" ht="54.75" customHeight="1">
      <c r="E7" s="9"/>
      <c r="G7" s="43" t="s">
        <v>2</v>
      </c>
    </row>
    <row r="8" spans="1:14" ht="54.75" customHeight="1">
      <c r="E8" s="9"/>
      <c r="G8" s="43" t="s">
        <v>3</v>
      </c>
    </row>
    <row r="9" spans="1:14" ht="12.75" customHeight="1">
      <c r="C9" s="9"/>
      <c r="E9" s="9"/>
      <c r="F9" s="9"/>
    </row>
    <row r="10" spans="1:14" ht="12.75" customHeight="1">
      <c r="E10" s="9"/>
    </row>
    <row r="11" spans="1:14" ht="12.75" customHeight="1">
      <c r="D11" s="9"/>
      <c r="E11" s="9"/>
      <c r="F11" s="9"/>
    </row>
    <row r="12" spans="1:14" ht="12.75" customHeight="1">
      <c r="E12" s="9"/>
    </row>
    <row r="13" spans="1:14" ht="12.75" customHeight="1">
      <c r="G13" s="9"/>
      <c r="L13" s="9"/>
    </row>
    <row r="14" spans="1:14" ht="28.5" customHeight="1">
      <c r="A14" s="9"/>
      <c r="B14" s="9"/>
      <c r="F14" s="9"/>
      <c r="G14" s="9"/>
      <c r="J14" s="9"/>
    </row>
    <row r="15" spans="1:14" ht="27.75" customHeight="1">
      <c r="B15" s="9"/>
      <c r="D15" s="9"/>
    </row>
    <row r="16" spans="1:14" ht="12.75" customHeight="1">
      <c r="B16" s="9"/>
    </row>
    <row r="17" spans="2:9" ht="12.75" customHeight="1">
      <c r="F17" s="9"/>
    </row>
    <row r="18" spans="2:9" ht="37.5" customHeight="1">
      <c r="B18" s="9"/>
      <c r="G18" s="43"/>
      <c r="H18" s="9"/>
      <c r="I18" s="9"/>
    </row>
    <row r="19" spans="2:9" ht="27.75" customHeight="1">
      <c r="G19" s="43"/>
    </row>
    <row r="20" spans="2:9" ht="33.75" customHeight="1">
      <c r="F20" s="9"/>
      <c r="G20" s="43"/>
    </row>
    <row r="21" spans="2:9" ht="12.75" customHeight="1">
      <c r="C21" s="9"/>
      <c r="E21" s="9"/>
    </row>
    <row r="22" spans="2:9" ht="12.75" customHeight="1">
      <c r="D22" s="9"/>
    </row>
  </sheetData>
  <phoneticPr fontId="0" type="noConversion"/>
  <printOptions gridLines="1"/>
  <pageMargins left="0.75" right="0.75" top="1" bottom="1" header="0.5" footer="0.5"/>
  <pageSetup firstPageNumber="4294963191" orientation="portrait" horizontalDpi="0" verticalDpi="0"/>
  <headerFooter alignWithMargins="0">
    <oddHeader>&amp;C&amp;A</oddHeader>
    <oddFooter>&amp;C页(&amp;P)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F33"/>
  <sheetViews>
    <sheetView showGridLines="0" showZeros="0" workbookViewId="0"/>
  </sheetViews>
  <sheetFormatPr defaultColWidth="9.1640625" defaultRowHeight="12.75" customHeight="1"/>
  <cols>
    <col min="1" max="1" width="17.5" customWidth="1"/>
    <col min="2" max="2" width="31.5" customWidth="1"/>
    <col min="3" max="3" width="16.6640625" customWidth="1"/>
    <col min="4" max="4" width="15" customWidth="1"/>
    <col min="5" max="5" width="17" customWidth="1"/>
    <col min="6" max="6" width="15.1640625" customWidth="1"/>
  </cols>
  <sheetData>
    <row r="1" spans="1:6" ht="12.75" customHeight="1">
      <c r="A1" s="9" t="s">
        <v>23</v>
      </c>
      <c r="E1" s="4"/>
    </row>
    <row r="3" spans="1:6" ht="5.25" customHeight="1"/>
    <row r="4" spans="1:6" ht="37.5" customHeight="1">
      <c r="A4" s="7" t="s">
        <v>24</v>
      </c>
      <c r="B4" s="8"/>
      <c r="C4" s="8"/>
      <c r="D4" s="8"/>
      <c r="E4" s="8"/>
      <c r="F4" s="8"/>
    </row>
    <row r="6" spans="1:6" ht="12.75" customHeight="1">
      <c r="F6" s="4" t="s">
        <v>39</v>
      </c>
    </row>
    <row r="7" spans="1:6" ht="15" customHeight="1">
      <c r="A7" s="108" t="s">
        <v>153</v>
      </c>
      <c r="B7" s="112" t="s">
        <v>154</v>
      </c>
      <c r="C7" s="108" t="s">
        <v>110</v>
      </c>
      <c r="D7" s="86" t="s">
        <v>155</v>
      </c>
      <c r="E7" s="76"/>
      <c r="F7" s="108" t="s">
        <v>118</v>
      </c>
    </row>
    <row r="8" spans="1:6" ht="23.25" customHeight="1">
      <c r="A8" s="108"/>
      <c r="B8" s="112"/>
      <c r="C8" s="108"/>
      <c r="D8" s="85" t="s">
        <v>157</v>
      </c>
      <c r="E8" s="3" t="s">
        <v>158</v>
      </c>
      <c r="F8" s="108"/>
    </row>
    <row r="9" spans="1:6" ht="15" customHeight="1">
      <c r="A9" s="65" t="s">
        <v>124</v>
      </c>
      <c r="B9" s="65" t="s">
        <v>124</v>
      </c>
      <c r="C9" s="64">
        <v>1</v>
      </c>
      <c r="D9" s="65">
        <v>2</v>
      </c>
      <c r="E9" s="47">
        <v>3</v>
      </c>
      <c r="F9" s="64" t="s">
        <v>124</v>
      </c>
    </row>
    <row r="10" spans="1:6" ht="15" customHeight="1">
      <c r="A10" s="99"/>
      <c r="B10" s="101" t="s">
        <v>110</v>
      </c>
      <c r="C10" s="16">
        <v>9381870.5600000005</v>
      </c>
      <c r="D10" s="95">
        <v>8847475.3599999994</v>
      </c>
      <c r="E10" s="16">
        <v>534395.19999999995</v>
      </c>
      <c r="F10" s="99"/>
    </row>
    <row r="11" spans="1:6" ht="15" customHeight="1">
      <c r="A11" s="99" t="s">
        <v>161</v>
      </c>
      <c r="B11" s="101" t="s">
        <v>162</v>
      </c>
      <c r="C11" s="16">
        <v>9381870.5600000005</v>
      </c>
      <c r="D11" s="95">
        <v>8847475.3599999994</v>
      </c>
      <c r="E11" s="16">
        <v>534395.19999999995</v>
      </c>
      <c r="F11" s="99"/>
    </row>
    <row r="12" spans="1:6" ht="15" customHeight="1">
      <c r="A12" s="99" t="s">
        <v>221</v>
      </c>
      <c r="B12" s="101" t="s">
        <v>222</v>
      </c>
      <c r="C12" s="16">
        <v>8562371.3599999994</v>
      </c>
      <c r="D12" s="95">
        <v>8562371.3599999994</v>
      </c>
      <c r="E12" s="16">
        <v>0</v>
      </c>
      <c r="F12" s="99"/>
    </row>
    <row r="13" spans="1:6" ht="15" customHeight="1">
      <c r="A13" s="99" t="s">
        <v>223</v>
      </c>
      <c r="B13" s="101" t="s">
        <v>224</v>
      </c>
      <c r="C13" s="16">
        <v>2429245</v>
      </c>
      <c r="D13" s="95">
        <v>2429245</v>
      </c>
      <c r="E13" s="16">
        <v>0</v>
      </c>
      <c r="F13" s="99"/>
    </row>
    <row r="14" spans="1:6" ht="15" customHeight="1">
      <c r="A14" s="99" t="s">
        <v>225</v>
      </c>
      <c r="B14" s="101" t="s">
        <v>226</v>
      </c>
      <c r="C14" s="16">
        <v>1719600</v>
      </c>
      <c r="D14" s="95">
        <v>1719600</v>
      </c>
      <c r="E14" s="16">
        <v>0</v>
      </c>
      <c r="F14" s="99"/>
    </row>
    <row r="15" spans="1:6" ht="15" customHeight="1">
      <c r="A15" s="99" t="s">
        <v>227</v>
      </c>
      <c r="B15" s="101" t="s">
        <v>228</v>
      </c>
      <c r="C15" s="16">
        <v>2776801</v>
      </c>
      <c r="D15" s="95">
        <v>2776801</v>
      </c>
      <c r="E15" s="16">
        <v>0</v>
      </c>
      <c r="F15" s="99"/>
    </row>
    <row r="16" spans="1:6" ht="15" customHeight="1">
      <c r="A16" s="99" t="s">
        <v>229</v>
      </c>
      <c r="B16" s="101" t="s">
        <v>230</v>
      </c>
      <c r="C16" s="16">
        <v>777228</v>
      </c>
      <c r="D16" s="95">
        <v>777228</v>
      </c>
      <c r="E16" s="16">
        <v>0</v>
      </c>
      <c r="F16" s="99"/>
    </row>
    <row r="17" spans="1:6" ht="15" customHeight="1">
      <c r="A17" s="99" t="s">
        <v>231</v>
      </c>
      <c r="B17" s="101" t="s">
        <v>232</v>
      </c>
      <c r="C17" s="16">
        <v>310881.36</v>
      </c>
      <c r="D17" s="95">
        <v>310881.36</v>
      </c>
      <c r="E17" s="16">
        <v>0</v>
      </c>
      <c r="F17" s="99"/>
    </row>
    <row r="18" spans="1:6" ht="15" customHeight="1">
      <c r="A18" s="99" t="s">
        <v>233</v>
      </c>
      <c r="B18" s="101" t="s">
        <v>234</v>
      </c>
      <c r="C18" s="16">
        <v>146220</v>
      </c>
      <c r="D18" s="95">
        <v>146220</v>
      </c>
      <c r="E18" s="16">
        <v>0</v>
      </c>
      <c r="F18" s="99"/>
    </row>
    <row r="19" spans="1:6" ht="15" customHeight="1">
      <c r="A19" s="99" t="s">
        <v>235</v>
      </c>
      <c r="B19" s="101" t="s">
        <v>236</v>
      </c>
      <c r="C19" s="16">
        <v>402396</v>
      </c>
      <c r="D19" s="95">
        <v>402396</v>
      </c>
      <c r="E19" s="16">
        <v>0</v>
      </c>
      <c r="F19" s="99"/>
    </row>
    <row r="20" spans="1:6" ht="15" customHeight="1">
      <c r="A20" s="99" t="s">
        <v>237</v>
      </c>
      <c r="B20" s="101" t="s">
        <v>238</v>
      </c>
      <c r="C20" s="16">
        <v>712835.2</v>
      </c>
      <c r="D20" s="95">
        <v>178440</v>
      </c>
      <c r="E20" s="16">
        <v>534395.19999999995</v>
      </c>
      <c r="F20" s="99"/>
    </row>
    <row r="21" spans="1:6" ht="15" customHeight="1">
      <c r="A21" s="99" t="s">
        <v>239</v>
      </c>
      <c r="B21" s="101" t="s">
        <v>240</v>
      </c>
      <c r="C21" s="16">
        <v>278400</v>
      </c>
      <c r="D21" s="95">
        <v>0</v>
      </c>
      <c r="E21" s="16">
        <v>278400</v>
      </c>
      <c r="F21" s="99"/>
    </row>
    <row r="22" spans="1:6" ht="15" customHeight="1">
      <c r="A22" s="99" t="s">
        <v>245</v>
      </c>
      <c r="B22" s="101" t="s">
        <v>246</v>
      </c>
      <c r="C22" s="16">
        <v>29000</v>
      </c>
      <c r="D22" s="95">
        <v>0</v>
      </c>
      <c r="E22" s="16">
        <v>29000</v>
      </c>
      <c r="F22" s="99"/>
    </row>
    <row r="23" spans="1:6" ht="15" customHeight="1">
      <c r="A23" s="99" t="s">
        <v>247</v>
      </c>
      <c r="B23" s="101" t="s">
        <v>248</v>
      </c>
      <c r="C23" s="16">
        <v>29000</v>
      </c>
      <c r="D23" s="95">
        <v>0</v>
      </c>
      <c r="E23" s="16">
        <v>29000</v>
      </c>
      <c r="F23" s="99"/>
    </row>
    <row r="24" spans="1:6" ht="15" customHeight="1">
      <c r="A24" s="99" t="s">
        <v>251</v>
      </c>
      <c r="B24" s="101" t="s">
        <v>252</v>
      </c>
      <c r="C24" s="16">
        <v>46400</v>
      </c>
      <c r="D24" s="95">
        <v>0</v>
      </c>
      <c r="E24" s="16">
        <v>46400</v>
      </c>
      <c r="F24" s="99"/>
    </row>
    <row r="25" spans="1:6" ht="15" customHeight="1">
      <c r="A25" s="99" t="s">
        <v>257</v>
      </c>
      <c r="B25" s="101" t="s">
        <v>258</v>
      </c>
      <c r="C25" s="16">
        <v>11600</v>
      </c>
      <c r="D25" s="95">
        <v>0</v>
      </c>
      <c r="E25" s="16">
        <v>11600</v>
      </c>
      <c r="F25" s="99"/>
    </row>
    <row r="26" spans="1:6" ht="15" customHeight="1">
      <c r="A26" s="99" t="s">
        <v>263</v>
      </c>
      <c r="B26" s="101" t="s">
        <v>264</v>
      </c>
      <c r="C26" s="16">
        <v>89995.199999999997</v>
      </c>
      <c r="D26" s="95">
        <v>0</v>
      </c>
      <c r="E26" s="16">
        <v>89995.199999999997</v>
      </c>
      <c r="F26" s="99"/>
    </row>
    <row r="27" spans="1:6" ht="15" customHeight="1">
      <c r="A27" s="99" t="s">
        <v>265</v>
      </c>
      <c r="B27" s="101" t="s">
        <v>266</v>
      </c>
      <c r="C27" s="16">
        <v>50000</v>
      </c>
      <c r="D27" s="95">
        <v>0</v>
      </c>
      <c r="E27" s="16">
        <v>50000</v>
      </c>
      <c r="F27" s="99"/>
    </row>
    <row r="28" spans="1:6" ht="15" customHeight="1">
      <c r="A28" s="99" t="s">
        <v>267</v>
      </c>
      <c r="B28" s="101" t="s">
        <v>268</v>
      </c>
      <c r="C28" s="16">
        <v>178440</v>
      </c>
      <c r="D28" s="95">
        <v>178440</v>
      </c>
      <c r="E28" s="16">
        <v>0</v>
      </c>
      <c r="F28" s="99"/>
    </row>
    <row r="29" spans="1:6" ht="15" customHeight="1">
      <c r="A29" s="99" t="s">
        <v>271</v>
      </c>
      <c r="B29" s="101" t="s">
        <v>272</v>
      </c>
      <c r="C29" s="16">
        <v>106664</v>
      </c>
      <c r="D29" s="95">
        <v>106664</v>
      </c>
      <c r="E29" s="16">
        <v>0</v>
      </c>
      <c r="F29" s="99"/>
    </row>
    <row r="30" spans="1:6" ht="15" customHeight="1">
      <c r="A30" s="99" t="s">
        <v>273</v>
      </c>
      <c r="B30" s="101" t="s">
        <v>274</v>
      </c>
      <c r="C30" s="16">
        <v>15440</v>
      </c>
      <c r="D30" s="95">
        <v>15440</v>
      </c>
      <c r="E30" s="16">
        <v>0</v>
      </c>
      <c r="F30" s="99"/>
    </row>
    <row r="31" spans="1:6" ht="15" customHeight="1">
      <c r="A31" s="99" t="s">
        <v>275</v>
      </c>
      <c r="B31" s="101" t="s">
        <v>276</v>
      </c>
      <c r="C31" s="16">
        <v>24600</v>
      </c>
      <c r="D31" s="95">
        <v>24600</v>
      </c>
      <c r="E31" s="16">
        <v>0</v>
      </c>
      <c r="F31" s="99"/>
    </row>
    <row r="32" spans="1:6" ht="15" customHeight="1">
      <c r="A32" s="99" t="s">
        <v>277</v>
      </c>
      <c r="B32" s="101" t="s">
        <v>278</v>
      </c>
      <c r="C32" s="16">
        <v>3600</v>
      </c>
      <c r="D32" s="95">
        <v>3600</v>
      </c>
      <c r="E32" s="16">
        <v>0</v>
      </c>
      <c r="F32" s="99"/>
    </row>
    <row r="33" spans="1:6" ht="15" customHeight="1">
      <c r="A33" s="99" t="s">
        <v>279</v>
      </c>
      <c r="B33" s="101" t="s">
        <v>280</v>
      </c>
      <c r="C33" s="16">
        <v>63024</v>
      </c>
      <c r="D33" s="95">
        <v>63024</v>
      </c>
      <c r="E33" s="16">
        <v>0</v>
      </c>
      <c r="F33" s="99"/>
    </row>
  </sheetData>
  <mergeCells count="4">
    <mergeCell ref="B7:B8"/>
    <mergeCell ref="A7:A8"/>
    <mergeCell ref="F7:F8"/>
    <mergeCell ref="C7:C8"/>
  </mergeCells>
  <phoneticPr fontId="0" type="noConversion"/>
  <pageMargins left="0.75" right="0.75" top="1" bottom="1" header="0.5" footer="0.5"/>
  <pageSetup firstPageNumber="4294963191" orientation="portrait" horizontalDpi="0" verticalDpi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24"/>
  <sheetViews>
    <sheetView showGridLines="0" showZeros="0" workbookViewId="0"/>
  </sheetViews>
  <sheetFormatPr defaultColWidth="9.1640625" defaultRowHeight="12.75" customHeight="1"/>
  <cols>
    <col min="1" max="1" width="17.1640625" customWidth="1"/>
    <col min="2" max="2" width="32.83203125" customWidth="1"/>
    <col min="3" max="5" width="20.1640625" customWidth="1"/>
    <col min="6" max="6" width="21.6640625" customWidth="1"/>
    <col min="7" max="7" width="14" customWidth="1"/>
    <col min="8" max="8" width="15.1640625" customWidth="1"/>
  </cols>
  <sheetData>
    <row r="1" spans="1:8" ht="12.75" customHeight="1">
      <c r="A1" s="9" t="s">
        <v>21</v>
      </c>
      <c r="E1" s="4"/>
    </row>
    <row r="3" spans="1:8" ht="5.25" customHeight="1"/>
    <row r="4" spans="1:8" ht="37.5" customHeight="1">
      <c r="A4" s="7" t="s">
        <v>26</v>
      </c>
      <c r="B4" s="8"/>
      <c r="C4" s="8"/>
      <c r="D4" s="8"/>
      <c r="E4" s="8"/>
      <c r="F4" s="8"/>
      <c r="G4" s="8"/>
      <c r="H4" s="8"/>
    </row>
    <row r="6" spans="1:8" ht="12.75" customHeight="1">
      <c r="H6" s="4" t="s">
        <v>39</v>
      </c>
    </row>
    <row r="7" spans="1:8" ht="15" customHeight="1">
      <c r="A7" s="108" t="s">
        <v>153</v>
      </c>
      <c r="B7" s="111" t="s">
        <v>154</v>
      </c>
      <c r="C7" s="111" t="s">
        <v>110</v>
      </c>
      <c r="D7" s="86" t="s">
        <v>155</v>
      </c>
      <c r="E7" s="76"/>
      <c r="F7" s="76" t="s">
        <v>156</v>
      </c>
      <c r="G7" s="87"/>
      <c r="H7" s="108" t="s">
        <v>118</v>
      </c>
    </row>
    <row r="8" spans="1:8" ht="23.25" customHeight="1">
      <c r="A8" s="108"/>
      <c r="B8" s="111"/>
      <c r="C8" s="111"/>
      <c r="D8" s="85" t="s">
        <v>157</v>
      </c>
      <c r="E8" s="3" t="s">
        <v>158</v>
      </c>
      <c r="F8" s="3" t="s">
        <v>159</v>
      </c>
      <c r="G8" s="6" t="s">
        <v>160</v>
      </c>
      <c r="H8" s="108"/>
    </row>
    <row r="9" spans="1:8" ht="15" customHeight="1">
      <c r="A9" s="64" t="s">
        <v>124</v>
      </c>
      <c r="B9" s="64" t="s">
        <v>124</v>
      </c>
      <c r="C9" s="64">
        <v>1</v>
      </c>
      <c r="D9" s="65">
        <v>2</v>
      </c>
      <c r="E9" s="65">
        <v>3</v>
      </c>
      <c r="F9" s="65">
        <v>4</v>
      </c>
      <c r="G9" s="65">
        <v>5</v>
      </c>
      <c r="H9" s="64" t="s">
        <v>124</v>
      </c>
    </row>
    <row r="10" spans="1:8" ht="15" customHeight="1">
      <c r="A10" s="99"/>
      <c r="B10" s="101"/>
      <c r="C10" s="16"/>
      <c r="D10" s="95"/>
      <c r="E10" s="96"/>
      <c r="F10" s="96"/>
      <c r="G10" s="96"/>
      <c r="H10" s="99"/>
    </row>
    <row r="11" spans="1:8" ht="12.75" customHeight="1">
      <c r="A11" s="9"/>
      <c r="B11" s="9"/>
      <c r="C11" s="9"/>
      <c r="D11" s="9"/>
      <c r="E11" s="9"/>
      <c r="F11" s="9"/>
      <c r="G11" s="9"/>
      <c r="H11" s="9"/>
    </row>
    <row r="12" spans="1:8" ht="12.75" customHeight="1">
      <c r="A12" s="9"/>
      <c r="B12" s="9"/>
      <c r="C12" s="9"/>
      <c r="D12" s="9"/>
      <c r="E12" s="9"/>
      <c r="F12" s="9"/>
      <c r="G12" s="9"/>
      <c r="H12" s="9"/>
    </row>
    <row r="13" spans="1:8" ht="12.75" customHeight="1">
      <c r="A13" s="9"/>
      <c r="B13" s="9"/>
      <c r="C13" s="9"/>
      <c r="D13" s="9"/>
      <c r="E13" s="9"/>
      <c r="F13" s="9"/>
      <c r="G13" s="9"/>
    </row>
    <row r="14" spans="1:8" ht="12.75" customHeight="1">
      <c r="A14" s="9"/>
      <c r="B14" s="9"/>
      <c r="C14" s="9"/>
      <c r="D14" s="9"/>
      <c r="E14" s="9"/>
      <c r="F14" s="9"/>
      <c r="G14" s="9"/>
      <c r="H14" s="9"/>
    </row>
    <row r="15" spans="1:8" ht="12.75" customHeight="1">
      <c r="B15" s="9"/>
      <c r="C15" s="9"/>
      <c r="D15" s="9"/>
    </row>
    <row r="16" spans="1:8" ht="12.75" customHeight="1">
      <c r="B16" s="9"/>
      <c r="C16" s="9"/>
      <c r="D16" s="9"/>
    </row>
    <row r="17" spans="2:6" ht="12.75" customHeight="1">
      <c r="B17" s="9"/>
      <c r="C17" s="9"/>
    </row>
    <row r="18" spans="2:6" ht="12.75" customHeight="1">
      <c r="B18" s="9"/>
      <c r="C18" s="9"/>
      <c r="F18" s="9"/>
    </row>
    <row r="19" spans="2:6" ht="12.75" customHeight="1">
      <c r="B19" s="9"/>
      <c r="D19" s="9"/>
    </row>
    <row r="20" spans="2:6" ht="12.75" customHeight="1">
      <c r="D20" s="9"/>
    </row>
    <row r="21" spans="2:6" ht="12.75" customHeight="1">
      <c r="C21" s="9"/>
      <c r="D21" s="9"/>
    </row>
    <row r="22" spans="2:6" ht="12.75" customHeight="1">
      <c r="B22" s="9"/>
      <c r="E22" s="9"/>
    </row>
    <row r="24" spans="2:6" ht="12.75" customHeight="1">
      <c r="D24" s="9"/>
    </row>
  </sheetData>
  <mergeCells count="4">
    <mergeCell ref="C7:C8"/>
    <mergeCell ref="B7:B8"/>
    <mergeCell ref="A7:A8"/>
    <mergeCell ref="H7:H8"/>
  </mergeCells>
  <phoneticPr fontId="0" type="noConversion"/>
  <pageMargins left="0.75" right="0.75" top="1" bottom="1" header="0.5" footer="0.5"/>
  <pageSetup firstPageNumber="4294963191" orientation="portrait" horizontalDpi="0" verticalDpi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29"/>
  <sheetViews>
    <sheetView showGridLines="0" showZeros="0" workbookViewId="0"/>
  </sheetViews>
  <sheetFormatPr defaultColWidth="9.1640625" defaultRowHeight="12.75" customHeight="1"/>
  <cols>
    <col min="1" max="1" width="17.5" customWidth="1"/>
    <col min="2" max="2" width="31.5" customWidth="1"/>
    <col min="3" max="3" width="16.6640625" customWidth="1"/>
    <col min="4" max="4" width="15" customWidth="1"/>
    <col min="5" max="5" width="17" customWidth="1"/>
    <col min="6" max="6" width="19.5" customWidth="1"/>
    <col min="7" max="7" width="15" customWidth="1"/>
    <col min="8" max="8" width="15.1640625" customWidth="1"/>
  </cols>
  <sheetData>
    <row r="1" spans="1:8" ht="12.75" customHeight="1">
      <c r="A1" s="9" t="s">
        <v>23</v>
      </c>
      <c r="E1" s="4"/>
    </row>
    <row r="3" spans="1:8" ht="5.25" customHeight="1"/>
    <row r="4" spans="1:8" ht="37.5" customHeight="1">
      <c r="A4" s="7" t="s">
        <v>28</v>
      </c>
      <c r="B4" s="8"/>
      <c r="C4" s="8"/>
      <c r="D4" s="8"/>
      <c r="E4" s="8"/>
      <c r="F4" s="8"/>
      <c r="G4" s="8"/>
      <c r="H4" s="8"/>
    </row>
    <row r="6" spans="1:8" ht="12.75" customHeight="1">
      <c r="H6" s="4" t="s">
        <v>39</v>
      </c>
    </row>
    <row r="7" spans="1:8" ht="15" customHeight="1">
      <c r="A7" s="108" t="s">
        <v>153</v>
      </c>
      <c r="B7" s="112" t="s">
        <v>154</v>
      </c>
      <c r="C7" s="108" t="s">
        <v>110</v>
      </c>
      <c r="D7" s="86" t="s">
        <v>155</v>
      </c>
      <c r="E7" s="76"/>
      <c r="F7" s="76" t="s">
        <v>156</v>
      </c>
      <c r="G7" s="87"/>
      <c r="H7" s="108" t="s">
        <v>118</v>
      </c>
    </row>
    <row r="8" spans="1:8" ht="23.25" customHeight="1">
      <c r="A8" s="108"/>
      <c r="B8" s="112"/>
      <c r="C8" s="108"/>
      <c r="D8" s="85" t="s">
        <v>157</v>
      </c>
      <c r="E8" s="3" t="s">
        <v>158</v>
      </c>
      <c r="F8" s="3" t="s">
        <v>159</v>
      </c>
      <c r="G8" s="6" t="s">
        <v>160</v>
      </c>
      <c r="H8" s="108"/>
    </row>
    <row r="9" spans="1:8" ht="15" customHeight="1">
      <c r="A9" s="65" t="s">
        <v>124</v>
      </c>
      <c r="B9" s="65" t="s">
        <v>124</v>
      </c>
      <c r="C9" s="64">
        <v>1</v>
      </c>
      <c r="D9" s="65">
        <v>2</v>
      </c>
      <c r="E9" s="47">
        <v>3</v>
      </c>
      <c r="F9" s="65">
        <v>4</v>
      </c>
      <c r="G9" s="65">
        <v>5</v>
      </c>
      <c r="H9" s="64" t="s">
        <v>124</v>
      </c>
    </row>
    <row r="10" spans="1:8" ht="15" customHeight="1">
      <c r="A10" s="99"/>
      <c r="B10" s="101"/>
      <c r="C10" s="16"/>
      <c r="D10" s="95"/>
      <c r="E10" s="96"/>
      <c r="F10" s="96"/>
      <c r="G10" s="96"/>
      <c r="H10" s="99"/>
    </row>
    <row r="11" spans="1:8" ht="12.75" customHeight="1">
      <c r="A11" s="9"/>
      <c r="B11" s="9"/>
      <c r="C11" s="9"/>
      <c r="D11" s="9"/>
      <c r="E11" s="9"/>
      <c r="F11" s="9"/>
      <c r="G11" s="9"/>
      <c r="H11" s="9"/>
    </row>
    <row r="12" spans="1:8" ht="12.75" customHeight="1">
      <c r="A12" s="9"/>
      <c r="B12" s="9"/>
      <c r="C12" s="9"/>
      <c r="D12" s="9"/>
      <c r="E12" s="9"/>
      <c r="F12" s="9"/>
      <c r="G12" s="9"/>
      <c r="H12" s="9"/>
    </row>
    <row r="13" spans="1:8" ht="12.75" customHeight="1">
      <c r="A13" s="9"/>
      <c r="B13" s="9"/>
      <c r="C13" s="9"/>
      <c r="D13" s="9"/>
      <c r="E13" s="9"/>
      <c r="F13" s="9"/>
      <c r="G13" s="9"/>
      <c r="H13" s="9"/>
    </row>
    <row r="14" spans="1:8" ht="12.75" customHeight="1">
      <c r="A14" s="9"/>
      <c r="B14" s="9"/>
      <c r="C14" s="9"/>
      <c r="D14" s="9"/>
      <c r="E14" s="9"/>
      <c r="F14" s="9"/>
      <c r="G14" s="9"/>
      <c r="H14" s="9"/>
    </row>
    <row r="15" spans="1:8" ht="12.75" customHeight="1">
      <c r="B15" s="9"/>
      <c r="C15" s="9"/>
      <c r="D15" s="9"/>
      <c r="E15" s="9"/>
      <c r="F15" s="9"/>
      <c r="G15" s="9"/>
    </row>
    <row r="16" spans="1:8" ht="12.75" customHeight="1">
      <c r="B16" s="9"/>
      <c r="C16" s="9"/>
      <c r="D16" s="9"/>
    </row>
    <row r="17" spans="2:6" ht="12.75" customHeight="1">
      <c r="B17" s="9"/>
      <c r="C17" s="9"/>
      <c r="D17" s="9"/>
    </row>
    <row r="18" spans="2:6" ht="12.75" customHeight="1">
      <c r="B18" s="9"/>
      <c r="C18" s="9"/>
      <c r="D18" s="9"/>
      <c r="F18" s="9"/>
    </row>
    <row r="19" spans="2:6" ht="12.75" customHeight="1">
      <c r="B19" s="9"/>
      <c r="C19" s="9"/>
    </row>
    <row r="22" spans="2:6" ht="12.75" customHeight="1">
      <c r="B22" s="9"/>
    </row>
    <row r="24" spans="2:6" ht="12.75" customHeight="1">
      <c r="C24" s="9"/>
    </row>
    <row r="26" spans="2:6" ht="12.75" customHeight="1">
      <c r="D26" s="9"/>
    </row>
    <row r="29" spans="2:6" ht="12.75" customHeight="1">
      <c r="E29" s="9"/>
    </row>
  </sheetData>
  <mergeCells count="4">
    <mergeCell ref="B7:B8"/>
    <mergeCell ref="A7:A8"/>
    <mergeCell ref="H7:H8"/>
    <mergeCell ref="C7:C8"/>
  </mergeCells>
  <phoneticPr fontId="0" type="noConversion"/>
  <pageMargins left="0.75" right="0.75" top="1" bottom="1" header="0.5" footer="0.5"/>
  <pageSetup firstPageNumber="4294963191" orientation="portrait" horizontalDpi="0" verticalDpi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C26"/>
  <sheetViews>
    <sheetView showGridLines="0" showZeros="0" workbookViewId="0"/>
  </sheetViews>
  <sheetFormatPr defaultColWidth="9.1640625" defaultRowHeight="12.75" customHeight="1"/>
  <cols>
    <col min="1" max="1" width="12.6640625" customWidth="1"/>
    <col min="2" max="2" width="22.6640625" customWidth="1"/>
    <col min="3" max="11" width="8.5" customWidth="1"/>
    <col min="14" max="14" width="8.83203125" customWidth="1"/>
    <col min="15" max="15" width="10.33203125" customWidth="1"/>
    <col min="18" max="18" width="12.33203125" customWidth="1"/>
    <col min="21" max="29" width="8.33203125" customWidth="1"/>
  </cols>
  <sheetData>
    <row r="1" spans="1:29" ht="12.75" customHeight="1">
      <c r="A1" s="9" t="s">
        <v>25</v>
      </c>
    </row>
    <row r="3" spans="1:29" ht="37.5" customHeight="1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</row>
    <row r="4" spans="1:29" ht="12.75" customHeight="1">
      <c r="AC4" s="4" t="s">
        <v>39</v>
      </c>
    </row>
    <row r="5" spans="1:29" ht="12.75" customHeight="1">
      <c r="A5" s="107" t="s">
        <v>108</v>
      </c>
      <c r="B5" s="108" t="s">
        <v>109</v>
      </c>
      <c r="C5" s="35" t="s">
        <v>287</v>
      </c>
      <c r="D5" s="2"/>
      <c r="E5" s="2"/>
      <c r="F5" s="2"/>
      <c r="G5" s="2"/>
      <c r="H5" s="2"/>
      <c r="I5" s="2"/>
      <c r="J5" s="36"/>
      <c r="K5" s="36"/>
      <c r="L5" s="35" t="s">
        <v>288</v>
      </c>
      <c r="M5" s="2"/>
      <c r="N5" s="2"/>
      <c r="O5" s="2"/>
      <c r="P5" s="2"/>
      <c r="Q5" s="2"/>
      <c r="R5" s="2"/>
      <c r="S5" s="36"/>
      <c r="T5" s="36"/>
      <c r="U5" s="35" t="s">
        <v>289</v>
      </c>
      <c r="V5" s="2"/>
      <c r="W5" s="2"/>
      <c r="X5" s="2"/>
      <c r="Y5" s="2"/>
      <c r="Z5" s="2"/>
      <c r="AA5" s="2"/>
      <c r="AB5" s="36"/>
      <c r="AC5" s="36"/>
    </row>
    <row r="6" spans="1:29" ht="15.75" customHeight="1">
      <c r="A6" s="107"/>
      <c r="B6" s="108"/>
      <c r="C6" s="108" t="s">
        <v>110</v>
      </c>
      <c r="D6" s="35" t="s">
        <v>290</v>
      </c>
      <c r="E6" s="36"/>
      <c r="F6" s="36"/>
      <c r="G6" s="2"/>
      <c r="H6" s="2"/>
      <c r="I6" s="31"/>
      <c r="J6" s="107" t="s">
        <v>291</v>
      </c>
      <c r="K6" s="108" t="s">
        <v>292</v>
      </c>
      <c r="L6" s="108" t="s">
        <v>110</v>
      </c>
      <c r="M6" s="35" t="s">
        <v>290</v>
      </c>
      <c r="N6" s="36"/>
      <c r="O6" s="36"/>
      <c r="P6" s="2"/>
      <c r="Q6" s="2"/>
      <c r="R6" s="31"/>
      <c r="S6" s="107" t="s">
        <v>291</v>
      </c>
      <c r="T6" s="108" t="s">
        <v>292</v>
      </c>
      <c r="U6" s="108" t="s">
        <v>110</v>
      </c>
      <c r="V6" s="35" t="s">
        <v>290</v>
      </c>
      <c r="W6" s="36"/>
      <c r="X6" s="36"/>
      <c r="Y6" s="2"/>
      <c r="Z6" s="2"/>
      <c r="AA6" s="31"/>
      <c r="AB6" s="107" t="s">
        <v>291</v>
      </c>
      <c r="AC6" s="108" t="s">
        <v>292</v>
      </c>
    </row>
    <row r="7" spans="1:29" ht="12.75" customHeight="1">
      <c r="A7" s="107"/>
      <c r="B7" s="108"/>
      <c r="C7" s="108"/>
      <c r="D7" s="107" t="s">
        <v>119</v>
      </c>
      <c r="E7" s="113" t="s">
        <v>293</v>
      </c>
      <c r="F7" s="109" t="s">
        <v>294</v>
      </c>
      <c r="G7" s="35" t="s">
        <v>295</v>
      </c>
      <c r="H7" s="2"/>
      <c r="I7" s="41"/>
      <c r="J7" s="107"/>
      <c r="K7" s="108"/>
      <c r="L7" s="108"/>
      <c r="M7" s="107" t="s">
        <v>119</v>
      </c>
      <c r="N7" s="113" t="s">
        <v>293</v>
      </c>
      <c r="O7" s="109" t="s">
        <v>294</v>
      </c>
      <c r="P7" s="35" t="s">
        <v>295</v>
      </c>
      <c r="Q7" s="2"/>
      <c r="R7" s="41"/>
      <c r="S7" s="107"/>
      <c r="T7" s="108"/>
      <c r="U7" s="108"/>
      <c r="V7" s="107" t="s">
        <v>119</v>
      </c>
      <c r="W7" s="113" t="s">
        <v>293</v>
      </c>
      <c r="X7" s="109" t="s">
        <v>294</v>
      </c>
      <c r="Y7" s="35" t="s">
        <v>295</v>
      </c>
      <c r="Z7" s="2"/>
      <c r="AA7" s="41"/>
      <c r="AB7" s="107"/>
      <c r="AC7" s="108"/>
    </row>
    <row r="8" spans="1:29" ht="24.75" customHeight="1">
      <c r="A8" s="107"/>
      <c r="B8" s="108"/>
      <c r="C8" s="108"/>
      <c r="D8" s="107"/>
      <c r="E8" s="113"/>
      <c r="F8" s="109"/>
      <c r="G8" s="30" t="s">
        <v>119</v>
      </c>
      <c r="H8" s="40" t="s">
        <v>296</v>
      </c>
      <c r="I8" s="33" t="s">
        <v>297</v>
      </c>
      <c r="J8" s="107"/>
      <c r="K8" s="108"/>
      <c r="L8" s="108"/>
      <c r="M8" s="107"/>
      <c r="N8" s="113"/>
      <c r="O8" s="114"/>
      <c r="P8" s="30" t="s">
        <v>119</v>
      </c>
      <c r="Q8" s="40" t="s">
        <v>296</v>
      </c>
      <c r="R8" s="33" t="s">
        <v>297</v>
      </c>
      <c r="S8" s="107"/>
      <c r="T8" s="108"/>
      <c r="U8" s="108"/>
      <c r="V8" s="107"/>
      <c r="W8" s="113"/>
      <c r="X8" s="109"/>
      <c r="Y8" s="30" t="s">
        <v>119</v>
      </c>
      <c r="Z8" s="40" t="s">
        <v>296</v>
      </c>
      <c r="AA8" s="33" t="s">
        <v>297</v>
      </c>
      <c r="AB8" s="107"/>
      <c r="AC8" s="108"/>
    </row>
    <row r="9" spans="1:29" ht="12.75" customHeight="1">
      <c r="A9" s="64" t="s">
        <v>124</v>
      </c>
      <c r="B9" s="71" t="s">
        <v>124</v>
      </c>
      <c r="C9" s="64">
        <v>1</v>
      </c>
      <c r="D9" s="64">
        <v>2</v>
      </c>
      <c r="E9" s="64">
        <v>3</v>
      </c>
      <c r="F9" s="64">
        <v>4</v>
      </c>
      <c r="G9" s="64">
        <v>5</v>
      </c>
      <c r="H9" s="65">
        <v>6</v>
      </c>
      <c r="I9" s="64">
        <v>7</v>
      </c>
      <c r="J9" s="64">
        <v>8</v>
      </c>
      <c r="K9" s="64">
        <v>9</v>
      </c>
      <c r="L9" s="64">
        <v>10</v>
      </c>
      <c r="M9" s="64">
        <v>11</v>
      </c>
      <c r="N9" s="66">
        <v>12</v>
      </c>
      <c r="O9" s="73">
        <v>13</v>
      </c>
      <c r="P9" s="67">
        <v>14</v>
      </c>
      <c r="Q9" s="65">
        <v>15</v>
      </c>
      <c r="R9" s="64">
        <v>16</v>
      </c>
      <c r="S9" s="64">
        <v>17</v>
      </c>
      <c r="T9" s="64">
        <v>18</v>
      </c>
      <c r="U9" s="64" t="s">
        <v>298</v>
      </c>
      <c r="V9" s="64" t="s">
        <v>299</v>
      </c>
      <c r="W9" s="64" t="s">
        <v>300</v>
      </c>
      <c r="X9" s="64" t="s">
        <v>301</v>
      </c>
      <c r="Y9" s="64" t="s">
        <v>302</v>
      </c>
      <c r="Z9" s="65" t="s">
        <v>303</v>
      </c>
      <c r="AA9" s="64" t="s">
        <v>304</v>
      </c>
      <c r="AB9" s="71" t="s">
        <v>305</v>
      </c>
      <c r="AC9" s="64" t="s">
        <v>306</v>
      </c>
    </row>
    <row r="10" spans="1:29" ht="12.75" customHeight="1">
      <c r="A10" s="97"/>
      <c r="B10" s="97" t="s">
        <v>110</v>
      </c>
      <c r="C10" s="16">
        <v>62390</v>
      </c>
      <c r="D10" s="98">
        <v>62390</v>
      </c>
      <c r="E10" s="98">
        <v>0</v>
      </c>
      <c r="F10" s="95">
        <v>12390</v>
      </c>
      <c r="G10" s="16">
        <v>50000</v>
      </c>
      <c r="H10" s="98">
        <v>0</v>
      </c>
      <c r="I10" s="95">
        <v>50000</v>
      </c>
      <c r="J10" s="96">
        <v>0</v>
      </c>
      <c r="K10" s="96">
        <v>0</v>
      </c>
      <c r="L10" s="16">
        <v>61600</v>
      </c>
      <c r="M10" s="98">
        <v>61600</v>
      </c>
      <c r="N10" s="98">
        <v>0</v>
      </c>
      <c r="O10" s="95">
        <v>11600</v>
      </c>
      <c r="P10" s="16">
        <v>50000</v>
      </c>
      <c r="Q10" s="98">
        <v>0</v>
      </c>
      <c r="R10" s="95">
        <v>50000</v>
      </c>
      <c r="S10" s="96">
        <v>0</v>
      </c>
      <c r="T10" s="96">
        <v>0</v>
      </c>
      <c r="U10" s="16">
        <v>-790</v>
      </c>
      <c r="V10" s="98">
        <v>-790</v>
      </c>
      <c r="W10" s="95">
        <v>0</v>
      </c>
      <c r="X10" s="96">
        <v>-790</v>
      </c>
      <c r="Y10" s="16">
        <v>0</v>
      </c>
      <c r="Z10" s="98">
        <v>0</v>
      </c>
      <c r="AA10" s="95">
        <v>0</v>
      </c>
      <c r="AB10" s="96">
        <v>0</v>
      </c>
      <c r="AC10" s="16">
        <v>0</v>
      </c>
    </row>
    <row r="11" spans="1:29" ht="12.75" customHeight="1">
      <c r="A11" s="97" t="s">
        <v>125</v>
      </c>
      <c r="B11" s="97" t="s">
        <v>126</v>
      </c>
      <c r="C11" s="16">
        <v>54200</v>
      </c>
      <c r="D11" s="98">
        <v>54200</v>
      </c>
      <c r="E11" s="98">
        <v>0</v>
      </c>
      <c r="F11" s="95">
        <v>4200</v>
      </c>
      <c r="G11" s="16">
        <v>50000</v>
      </c>
      <c r="H11" s="98">
        <v>0</v>
      </c>
      <c r="I11" s="95">
        <v>50000</v>
      </c>
      <c r="J11" s="96">
        <v>0</v>
      </c>
      <c r="K11" s="96">
        <v>0</v>
      </c>
      <c r="L11" s="16">
        <v>54000</v>
      </c>
      <c r="M11" s="98">
        <v>54000</v>
      </c>
      <c r="N11" s="98">
        <v>0</v>
      </c>
      <c r="O11" s="95">
        <v>4000</v>
      </c>
      <c r="P11" s="16">
        <v>50000</v>
      </c>
      <c r="Q11" s="98">
        <v>0</v>
      </c>
      <c r="R11" s="95">
        <v>50000</v>
      </c>
      <c r="S11" s="96">
        <v>0</v>
      </c>
      <c r="T11" s="96">
        <v>0</v>
      </c>
      <c r="U11" s="16">
        <v>-200</v>
      </c>
      <c r="V11" s="98">
        <v>-200</v>
      </c>
      <c r="W11" s="95">
        <v>0</v>
      </c>
      <c r="X11" s="96">
        <v>-200</v>
      </c>
      <c r="Y11" s="16">
        <v>0</v>
      </c>
      <c r="Z11" s="98">
        <v>0</v>
      </c>
      <c r="AA11" s="95">
        <v>0</v>
      </c>
      <c r="AB11" s="96">
        <v>0</v>
      </c>
      <c r="AC11" s="16">
        <v>0</v>
      </c>
    </row>
    <row r="12" spans="1:29" ht="12.75" customHeight="1">
      <c r="A12" s="97" t="s">
        <v>127</v>
      </c>
      <c r="B12" s="97" t="s">
        <v>128</v>
      </c>
      <c r="C12" s="16">
        <v>2100</v>
      </c>
      <c r="D12" s="98">
        <v>2100</v>
      </c>
      <c r="E12" s="98">
        <v>0</v>
      </c>
      <c r="F12" s="95">
        <v>2100</v>
      </c>
      <c r="G12" s="16">
        <v>0</v>
      </c>
      <c r="H12" s="98">
        <v>0</v>
      </c>
      <c r="I12" s="95">
        <v>0</v>
      </c>
      <c r="J12" s="96">
        <v>0</v>
      </c>
      <c r="K12" s="96">
        <v>0</v>
      </c>
      <c r="L12" s="16">
        <v>2000</v>
      </c>
      <c r="M12" s="98">
        <v>2000</v>
      </c>
      <c r="N12" s="98">
        <v>0</v>
      </c>
      <c r="O12" s="95">
        <v>2000</v>
      </c>
      <c r="P12" s="16">
        <v>0</v>
      </c>
      <c r="Q12" s="98">
        <v>0</v>
      </c>
      <c r="R12" s="95">
        <v>0</v>
      </c>
      <c r="S12" s="96">
        <v>0</v>
      </c>
      <c r="T12" s="96">
        <v>0</v>
      </c>
      <c r="U12" s="16">
        <v>-100</v>
      </c>
      <c r="V12" s="98">
        <v>-100</v>
      </c>
      <c r="W12" s="95">
        <v>0</v>
      </c>
      <c r="X12" s="96">
        <v>-100</v>
      </c>
      <c r="Y12" s="16">
        <v>0</v>
      </c>
      <c r="Z12" s="98">
        <v>0</v>
      </c>
      <c r="AA12" s="95">
        <v>0</v>
      </c>
      <c r="AB12" s="96">
        <v>0</v>
      </c>
      <c r="AC12" s="16">
        <v>0</v>
      </c>
    </row>
    <row r="13" spans="1:29" ht="12.75" customHeight="1">
      <c r="A13" s="97" t="s">
        <v>129</v>
      </c>
      <c r="B13" s="97" t="s">
        <v>130</v>
      </c>
      <c r="C13" s="16">
        <v>2310</v>
      </c>
      <c r="D13" s="98">
        <v>2310</v>
      </c>
      <c r="E13" s="98">
        <v>0</v>
      </c>
      <c r="F13" s="95">
        <v>2310</v>
      </c>
      <c r="G13" s="16">
        <v>0</v>
      </c>
      <c r="H13" s="98">
        <v>0</v>
      </c>
      <c r="I13" s="95">
        <v>0</v>
      </c>
      <c r="J13" s="96">
        <v>0</v>
      </c>
      <c r="K13" s="96">
        <v>0</v>
      </c>
      <c r="L13" s="16">
        <v>2200</v>
      </c>
      <c r="M13" s="98">
        <v>2200</v>
      </c>
      <c r="N13" s="98">
        <v>0</v>
      </c>
      <c r="O13" s="95">
        <v>2200</v>
      </c>
      <c r="P13" s="16">
        <v>0</v>
      </c>
      <c r="Q13" s="98">
        <v>0</v>
      </c>
      <c r="R13" s="95">
        <v>0</v>
      </c>
      <c r="S13" s="96">
        <v>0</v>
      </c>
      <c r="T13" s="96">
        <v>0</v>
      </c>
      <c r="U13" s="16">
        <v>-110</v>
      </c>
      <c r="V13" s="98">
        <v>-110</v>
      </c>
      <c r="W13" s="95">
        <v>0</v>
      </c>
      <c r="X13" s="96">
        <v>-110</v>
      </c>
      <c r="Y13" s="16">
        <v>0</v>
      </c>
      <c r="Z13" s="98">
        <v>0</v>
      </c>
      <c r="AA13" s="95">
        <v>0</v>
      </c>
      <c r="AB13" s="96">
        <v>0</v>
      </c>
      <c r="AC13" s="16">
        <v>0</v>
      </c>
    </row>
    <row r="14" spans="1:29" ht="12.75" customHeight="1">
      <c r="A14" s="97" t="s">
        <v>131</v>
      </c>
      <c r="B14" s="97" t="s">
        <v>132</v>
      </c>
      <c r="C14" s="16">
        <v>2100</v>
      </c>
      <c r="D14" s="98">
        <v>2100</v>
      </c>
      <c r="E14" s="98">
        <v>0</v>
      </c>
      <c r="F14" s="95">
        <v>2100</v>
      </c>
      <c r="G14" s="16">
        <v>0</v>
      </c>
      <c r="H14" s="98">
        <v>0</v>
      </c>
      <c r="I14" s="95">
        <v>0</v>
      </c>
      <c r="J14" s="96">
        <v>0</v>
      </c>
      <c r="K14" s="96">
        <v>0</v>
      </c>
      <c r="L14" s="16">
        <v>2000</v>
      </c>
      <c r="M14" s="98">
        <v>2000</v>
      </c>
      <c r="N14" s="98">
        <v>0</v>
      </c>
      <c r="O14" s="95">
        <v>2000</v>
      </c>
      <c r="P14" s="16">
        <v>0</v>
      </c>
      <c r="Q14" s="98">
        <v>0</v>
      </c>
      <c r="R14" s="95">
        <v>0</v>
      </c>
      <c r="S14" s="96">
        <v>0</v>
      </c>
      <c r="T14" s="96">
        <v>0</v>
      </c>
      <c r="U14" s="16">
        <v>-100</v>
      </c>
      <c r="V14" s="98">
        <v>-100</v>
      </c>
      <c r="W14" s="95">
        <v>0</v>
      </c>
      <c r="X14" s="96">
        <v>-100</v>
      </c>
      <c r="Y14" s="16">
        <v>0</v>
      </c>
      <c r="Z14" s="98">
        <v>0</v>
      </c>
      <c r="AA14" s="95">
        <v>0</v>
      </c>
      <c r="AB14" s="96">
        <v>0</v>
      </c>
      <c r="AC14" s="16">
        <v>0</v>
      </c>
    </row>
    <row r="15" spans="1:29" ht="12.75" customHeight="1">
      <c r="A15" s="97" t="s">
        <v>133</v>
      </c>
      <c r="B15" s="97" t="s">
        <v>134</v>
      </c>
      <c r="C15" s="16">
        <v>1680</v>
      </c>
      <c r="D15" s="98">
        <v>1680</v>
      </c>
      <c r="E15" s="98">
        <v>0</v>
      </c>
      <c r="F15" s="95">
        <v>1680</v>
      </c>
      <c r="G15" s="16">
        <v>0</v>
      </c>
      <c r="H15" s="98">
        <v>0</v>
      </c>
      <c r="I15" s="95">
        <v>0</v>
      </c>
      <c r="J15" s="96">
        <v>0</v>
      </c>
      <c r="K15" s="96">
        <v>0</v>
      </c>
      <c r="L15" s="16">
        <v>1400</v>
      </c>
      <c r="M15" s="98">
        <v>1400</v>
      </c>
      <c r="N15" s="98">
        <v>0</v>
      </c>
      <c r="O15" s="95">
        <v>1400</v>
      </c>
      <c r="P15" s="16">
        <v>0</v>
      </c>
      <c r="Q15" s="98">
        <v>0</v>
      </c>
      <c r="R15" s="95">
        <v>0</v>
      </c>
      <c r="S15" s="96">
        <v>0</v>
      </c>
      <c r="T15" s="96">
        <v>0</v>
      </c>
      <c r="U15" s="16">
        <v>-280</v>
      </c>
      <c r="V15" s="98">
        <v>-280</v>
      </c>
      <c r="W15" s="95">
        <v>0</v>
      </c>
      <c r="X15" s="96">
        <v>-280</v>
      </c>
      <c r="Y15" s="16">
        <v>0</v>
      </c>
      <c r="Z15" s="98">
        <v>0</v>
      </c>
      <c r="AA15" s="95">
        <v>0</v>
      </c>
      <c r="AB15" s="96">
        <v>0</v>
      </c>
      <c r="AC15" s="16">
        <v>0</v>
      </c>
    </row>
    <row r="16" spans="1:29" ht="12.75" customHeight="1">
      <c r="F16" s="9"/>
      <c r="O16" s="9"/>
      <c r="U16" s="9"/>
      <c r="V16" s="9"/>
      <c r="W16" s="9"/>
      <c r="X16" s="9"/>
      <c r="AA16" s="9"/>
    </row>
    <row r="17" spans="4:28" ht="12.75" customHeight="1">
      <c r="D17" s="9"/>
      <c r="E17" s="9"/>
      <c r="F17" s="9"/>
      <c r="G17" s="9"/>
      <c r="K17" s="9"/>
      <c r="P17" s="9"/>
      <c r="Q17" s="9"/>
      <c r="R17" s="9"/>
      <c r="W17" s="9"/>
      <c r="Y17" s="9"/>
      <c r="AB17" s="9"/>
    </row>
    <row r="18" spans="4:28" ht="12.75" customHeight="1">
      <c r="F18" s="9"/>
      <c r="Q18" s="9"/>
      <c r="V18" s="9"/>
      <c r="W18" s="9"/>
      <c r="X18" s="9"/>
      <c r="AA18" s="9"/>
    </row>
    <row r="19" spans="4:28" ht="17.25" customHeight="1">
      <c r="Q19" s="9"/>
    </row>
    <row r="20" spans="4:28" ht="17.25" customHeight="1"/>
    <row r="21" spans="4:28" ht="17.25" customHeight="1"/>
    <row r="22" spans="4:28" ht="17.25" customHeight="1"/>
    <row r="23" spans="4:28" ht="17.25" customHeight="1"/>
    <row r="24" spans="4:28" ht="17.25" customHeight="1"/>
    <row r="25" spans="4:28" ht="17.25" customHeight="1"/>
    <row r="26" spans="4:28" ht="15" customHeight="1"/>
  </sheetData>
  <mergeCells count="20">
    <mergeCell ref="AB6:AB8"/>
    <mergeCell ref="AC6:AC8"/>
    <mergeCell ref="S6:S8"/>
    <mergeCell ref="T6:T8"/>
    <mergeCell ref="U6:U8"/>
    <mergeCell ref="V7:V8"/>
    <mergeCell ref="W7:W8"/>
    <mergeCell ref="X7:X8"/>
    <mergeCell ref="J6:J8"/>
    <mergeCell ref="K6:K8"/>
    <mergeCell ref="L6:L8"/>
    <mergeCell ref="M7:M8"/>
    <mergeCell ref="N7:N8"/>
    <mergeCell ref="O7:O8"/>
    <mergeCell ref="A5:A8"/>
    <mergeCell ref="B5:B8"/>
    <mergeCell ref="C6:C8"/>
    <mergeCell ref="D7:D8"/>
    <mergeCell ref="E7:E8"/>
    <mergeCell ref="F7:F8"/>
  </mergeCells>
  <phoneticPr fontId="0" type="noConversion"/>
  <printOptions gridLines="1"/>
  <pageMargins left="0.75" right="0.75" top="1" bottom="1" header="0.5" footer="0.5"/>
  <pageSetup firstPageNumber="4294963191" orientation="portrait" horizontalDpi="0" verticalDpi="0"/>
  <headerFooter alignWithMargins="0">
    <oddHeader>&amp;C&amp;A</oddHeader>
    <oddFooter>&amp;C页(&amp;P)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O56"/>
  <sheetViews>
    <sheetView showGridLines="0" workbookViewId="0"/>
  </sheetViews>
  <sheetFormatPr defaultColWidth="9.1640625" defaultRowHeight="12.75" customHeight="1"/>
  <cols>
    <col min="1" max="1" width="5.6640625" customWidth="1"/>
    <col min="2" max="2" width="5.5" customWidth="1"/>
    <col min="3" max="3" width="5.1640625" customWidth="1"/>
    <col min="4" max="4" width="16.33203125" customWidth="1"/>
    <col min="5" max="5" width="22.1640625" customWidth="1"/>
    <col min="6" max="6" width="18.33203125" customWidth="1"/>
    <col min="7" max="7" width="22.1640625" customWidth="1"/>
    <col min="8" max="8" width="15.83203125" customWidth="1"/>
    <col min="9" max="9" width="11.83203125" customWidth="1"/>
    <col min="10" max="10" width="8.1640625" customWidth="1"/>
    <col min="11" max="11" width="8.33203125" customWidth="1"/>
    <col min="12" max="12" width="18.33203125" customWidth="1"/>
    <col min="13" max="13" width="13.33203125" customWidth="1"/>
    <col min="14" max="14" width="19.83203125" customWidth="1"/>
  </cols>
  <sheetData>
    <row r="1" spans="1:15" ht="15" customHeight="1">
      <c r="A1" s="9" t="s">
        <v>27</v>
      </c>
    </row>
    <row r="2" spans="1:15" ht="0.75" customHeight="1"/>
    <row r="3" spans="1:15" ht="25.5" customHeight="1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0.75" customHeight="1"/>
    <row r="5" spans="1:15" ht="1.5" customHeight="1"/>
    <row r="6" spans="1:15" ht="12.75" customHeight="1">
      <c r="N6" s="4" t="s">
        <v>39</v>
      </c>
    </row>
    <row r="7" spans="1:15" ht="12.75" customHeight="1">
      <c r="A7" s="2" t="s">
        <v>307</v>
      </c>
      <c r="B7" s="2"/>
      <c r="C7" s="31"/>
      <c r="D7" s="107" t="s">
        <v>108</v>
      </c>
      <c r="E7" s="107" t="s">
        <v>308</v>
      </c>
      <c r="F7" s="107" t="s">
        <v>309</v>
      </c>
      <c r="G7" s="107" t="s">
        <v>310</v>
      </c>
      <c r="H7" s="107" t="s">
        <v>311</v>
      </c>
      <c r="I7" s="108" t="s">
        <v>312</v>
      </c>
      <c r="J7" s="88" t="s">
        <v>313</v>
      </c>
      <c r="K7" s="31"/>
      <c r="L7" s="107" t="s">
        <v>314</v>
      </c>
      <c r="M7" s="107" t="s">
        <v>315</v>
      </c>
      <c r="N7" s="108" t="s">
        <v>316</v>
      </c>
    </row>
    <row r="8" spans="1:15" ht="12.75" customHeight="1">
      <c r="A8" s="3" t="s">
        <v>317</v>
      </c>
      <c r="B8" s="3" t="s">
        <v>318</v>
      </c>
      <c r="C8" s="6" t="s">
        <v>319</v>
      </c>
      <c r="D8" s="107"/>
      <c r="E8" s="107"/>
      <c r="F8" s="107"/>
      <c r="G8" s="107"/>
      <c r="H8" s="107"/>
      <c r="I8" s="108"/>
      <c r="J8" s="85" t="s">
        <v>317</v>
      </c>
      <c r="K8" s="6" t="s">
        <v>318</v>
      </c>
      <c r="L8" s="107"/>
      <c r="M8" s="107"/>
      <c r="N8" s="108"/>
    </row>
    <row r="9" spans="1:15" ht="12.75" customHeight="1">
      <c r="A9" s="65" t="s">
        <v>124</v>
      </c>
      <c r="B9" s="65" t="s">
        <v>124</v>
      </c>
      <c r="C9" s="65" t="s">
        <v>124</v>
      </c>
      <c r="D9" s="64" t="s">
        <v>124</v>
      </c>
      <c r="E9" s="71" t="s">
        <v>124</v>
      </c>
      <c r="F9" s="64" t="s">
        <v>124</v>
      </c>
      <c r="G9" s="64" t="s">
        <v>124</v>
      </c>
      <c r="H9" s="71" t="s">
        <v>124</v>
      </c>
      <c r="I9" s="71" t="s">
        <v>124</v>
      </c>
      <c r="J9" s="47" t="s">
        <v>124</v>
      </c>
      <c r="K9" s="65" t="s">
        <v>124</v>
      </c>
      <c r="L9" s="64" t="s">
        <v>124</v>
      </c>
      <c r="M9" s="64" t="s">
        <v>124</v>
      </c>
      <c r="N9" s="64" t="s">
        <v>124</v>
      </c>
    </row>
    <row r="10" spans="1:15" ht="20.25" customHeight="1">
      <c r="A10" s="97"/>
      <c r="B10" s="97"/>
      <c r="C10" s="99"/>
      <c r="D10" s="104"/>
      <c r="E10" s="97"/>
      <c r="F10" s="97"/>
      <c r="G10" s="97"/>
      <c r="H10" s="97"/>
      <c r="I10" s="102">
        <v>117698</v>
      </c>
      <c r="J10" s="97"/>
      <c r="K10" s="97"/>
      <c r="L10" s="97" t="s">
        <v>110</v>
      </c>
      <c r="M10" s="16">
        <v>4953432.8</v>
      </c>
      <c r="N10" s="103"/>
    </row>
    <row r="11" spans="1:15" ht="20.25" customHeight="1">
      <c r="A11" s="97" t="s">
        <v>320</v>
      </c>
      <c r="B11" s="97" t="s">
        <v>321</v>
      </c>
      <c r="C11" s="99" t="s">
        <v>322</v>
      </c>
      <c r="D11" s="104" t="s">
        <v>125</v>
      </c>
      <c r="E11" s="97" t="s">
        <v>323</v>
      </c>
      <c r="F11" s="97"/>
      <c r="G11" s="97"/>
      <c r="H11" s="97"/>
      <c r="I11" s="102">
        <v>1</v>
      </c>
      <c r="J11" s="97"/>
      <c r="K11" s="97"/>
      <c r="L11" s="97" t="s">
        <v>324</v>
      </c>
      <c r="M11" s="16">
        <v>150000</v>
      </c>
      <c r="N11" s="103"/>
      <c r="O11" s="9"/>
    </row>
    <row r="12" spans="1:15" ht="20.25" customHeight="1">
      <c r="A12" s="97" t="s">
        <v>325</v>
      </c>
      <c r="B12" s="97" t="s">
        <v>326</v>
      </c>
      <c r="C12" s="99" t="s">
        <v>321</v>
      </c>
      <c r="D12" s="104" t="s">
        <v>125</v>
      </c>
      <c r="E12" s="97" t="s">
        <v>327</v>
      </c>
      <c r="F12" s="97"/>
      <c r="G12" s="97"/>
      <c r="H12" s="97"/>
      <c r="I12" s="102">
        <v>5</v>
      </c>
      <c r="J12" s="97"/>
      <c r="K12" s="97"/>
      <c r="L12" s="97" t="s">
        <v>324</v>
      </c>
      <c r="M12" s="16">
        <v>50000</v>
      </c>
      <c r="N12" s="103"/>
      <c r="O12" s="9"/>
    </row>
    <row r="13" spans="1:15" ht="20.25" customHeight="1">
      <c r="A13" s="97" t="s">
        <v>328</v>
      </c>
      <c r="B13" s="97" t="s">
        <v>322</v>
      </c>
      <c r="C13" s="99" t="s">
        <v>321</v>
      </c>
      <c r="D13" s="104" t="s">
        <v>125</v>
      </c>
      <c r="E13" s="97" t="s">
        <v>329</v>
      </c>
      <c r="F13" s="97" t="s">
        <v>330</v>
      </c>
      <c r="G13" s="97"/>
      <c r="H13" s="97"/>
      <c r="I13" s="102">
        <v>1</v>
      </c>
      <c r="J13" s="97"/>
      <c r="K13" s="97"/>
      <c r="L13" s="97" t="s">
        <v>324</v>
      </c>
      <c r="M13" s="16">
        <v>200000</v>
      </c>
      <c r="N13" s="103"/>
    </row>
    <row r="14" spans="1:15" ht="20.25" customHeight="1">
      <c r="A14" s="97" t="s">
        <v>328</v>
      </c>
      <c r="B14" s="97" t="s">
        <v>322</v>
      </c>
      <c r="C14" s="99" t="s">
        <v>321</v>
      </c>
      <c r="D14" s="104" t="s">
        <v>125</v>
      </c>
      <c r="E14" s="97" t="s">
        <v>331</v>
      </c>
      <c r="F14" s="97" t="s">
        <v>331</v>
      </c>
      <c r="G14" s="97"/>
      <c r="H14" s="97"/>
      <c r="I14" s="102">
        <v>2</v>
      </c>
      <c r="J14" s="97"/>
      <c r="K14" s="97"/>
      <c r="L14" s="97" t="s">
        <v>324</v>
      </c>
      <c r="M14" s="16">
        <v>2700</v>
      </c>
      <c r="N14" s="103"/>
    </row>
    <row r="15" spans="1:15" ht="20.25" customHeight="1">
      <c r="A15" s="97" t="s">
        <v>328</v>
      </c>
      <c r="B15" s="97" t="s">
        <v>322</v>
      </c>
      <c r="C15" s="99" t="s">
        <v>321</v>
      </c>
      <c r="D15" s="104" t="s">
        <v>125</v>
      </c>
      <c r="E15" s="97" t="s">
        <v>332</v>
      </c>
      <c r="F15" s="97" t="s">
        <v>333</v>
      </c>
      <c r="G15" s="97"/>
      <c r="H15" s="97"/>
      <c r="I15" s="102">
        <v>1</v>
      </c>
      <c r="J15" s="97"/>
      <c r="K15" s="97"/>
      <c r="L15" s="97" t="s">
        <v>324</v>
      </c>
      <c r="M15" s="16">
        <v>180000</v>
      </c>
      <c r="N15" s="103"/>
    </row>
    <row r="16" spans="1:15" ht="20.25" customHeight="1">
      <c r="A16" s="97" t="s">
        <v>328</v>
      </c>
      <c r="B16" s="97" t="s">
        <v>322</v>
      </c>
      <c r="C16" s="99" t="s">
        <v>321</v>
      </c>
      <c r="D16" s="104" t="s">
        <v>125</v>
      </c>
      <c r="E16" s="97" t="s">
        <v>334</v>
      </c>
      <c r="F16" s="97" t="s">
        <v>335</v>
      </c>
      <c r="G16" s="97"/>
      <c r="H16" s="97"/>
      <c r="I16" s="102">
        <v>2</v>
      </c>
      <c r="J16" s="97"/>
      <c r="K16" s="97"/>
      <c r="L16" s="97" t="s">
        <v>324</v>
      </c>
      <c r="M16" s="16">
        <v>1400</v>
      </c>
      <c r="N16" s="103"/>
    </row>
    <row r="17" spans="1:14" ht="20.25" customHeight="1">
      <c r="A17" s="97" t="s">
        <v>328</v>
      </c>
      <c r="B17" s="97" t="s">
        <v>322</v>
      </c>
      <c r="C17" s="99" t="s">
        <v>321</v>
      </c>
      <c r="D17" s="104" t="s">
        <v>125</v>
      </c>
      <c r="E17" s="97" t="s">
        <v>336</v>
      </c>
      <c r="F17" s="97" t="s">
        <v>337</v>
      </c>
      <c r="G17" s="97"/>
      <c r="H17" s="97"/>
      <c r="I17" s="102">
        <v>7</v>
      </c>
      <c r="J17" s="97"/>
      <c r="K17" s="97"/>
      <c r="L17" s="97" t="s">
        <v>324</v>
      </c>
      <c r="M17" s="16">
        <v>28000</v>
      </c>
      <c r="N17" s="103"/>
    </row>
    <row r="18" spans="1:14" ht="20.25" customHeight="1">
      <c r="A18" s="97" t="s">
        <v>328</v>
      </c>
      <c r="B18" s="97" t="s">
        <v>322</v>
      </c>
      <c r="C18" s="99" t="s">
        <v>321</v>
      </c>
      <c r="D18" s="104" t="s">
        <v>125</v>
      </c>
      <c r="E18" s="97" t="s">
        <v>338</v>
      </c>
      <c r="F18" s="97" t="s">
        <v>339</v>
      </c>
      <c r="G18" s="97"/>
      <c r="H18" s="97"/>
      <c r="I18" s="102">
        <v>3</v>
      </c>
      <c r="J18" s="97"/>
      <c r="K18" s="97"/>
      <c r="L18" s="97" t="s">
        <v>324</v>
      </c>
      <c r="M18" s="16">
        <v>6000</v>
      </c>
      <c r="N18" s="103"/>
    </row>
    <row r="19" spans="1:14" ht="20.25" customHeight="1">
      <c r="A19" s="97" t="s">
        <v>328</v>
      </c>
      <c r="B19" s="97" t="s">
        <v>322</v>
      </c>
      <c r="C19" s="99" t="s">
        <v>321</v>
      </c>
      <c r="D19" s="104" t="s">
        <v>125</v>
      </c>
      <c r="E19" s="97" t="s">
        <v>340</v>
      </c>
      <c r="F19" s="97" t="s">
        <v>341</v>
      </c>
      <c r="G19" s="97"/>
      <c r="H19" s="97"/>
      <c r="I19" s="102">
        <v>10</v>
      </c>
      <c r="J19" s="97"/>
      <c r="K19" s="97"/>
      <c r="L19" s="97" t="s">
        <v>324</v>
      </c>
      <c r="M19" s="16">
        <v>4800</v>
      </c>
      <c r="N19" s="103"/>
    </row>
    <row r="20" spans="1:14" ht="20.25" customHeight="1">
      <c r="A20" s="97" t="s">
        <v>328</v>
      </c>
      <c r="B20" s="97" t="s">
        <v>322</v>
      </c>
      <c r="C20" s="99" t="s">
        <v>321</v>
      </c>
      <c r="D20" s="104" t="s">
        <v>125</v>
      </c>
      <c r="E20" s="97" t="s">
        <v>342</v>
      </c>
      <c r="F20" s="97" t="s">
        <v>342</v>
      </c>
      <c r="G20" s="97"/>
      <c r="H20" s="97"/>
      <c r="I20" s="102">
        <v>3</v>
      </c>
      <c r="J20" s="97"/>
      <c r="K20" s="97"/>
      <c r="L20" s="97" t="s">
        <v>324</v>
      </c>
      <c r="M20" s="16">
        <v>9000</v>
      </c>
      <c r="N20" s="103"/>
    </row>
    <row r="21" spans="1:14" ht="20.25" customHeight="1">
      <c r="A21" s="97" t="s">
        <v>328</v>
      </c>
      <c r="B21" s="97" t="s">
        <v>322</v>
      </c>
      <c r="C21" s="99" t="s">
        <v>321</v>
      </c>
      <c r="D21" s="104" t="s">
        <v>125</v>
      </c>
      <c r="E21" s="97" t="s">
        <v>343</v>
      </c>
      <c r="F21" s="97" t="s">
        <v>344</v>
      </c>
      <c r="G21" s="97"/>
      <c r="H21" s="97"/>
      <c r="I21" s="102">
        <v>1</v>
      </c>
      <c r="J21" s="97"/>
      <c r="K21" s="97"/>
      <c r="L21" s="97" t="s">
        <v>324</v>
      </c>
      <c r="M21" s="16">
        <v>500000</v>
      </c>
      <c r="N21" s="103"/>
    </row>
    <row r="22" spans="1:14" ht="20.25" customHeight="1">
      <c r="A22" s="97" t="s">
        <v>328</v>
      </c>
      <c r="B22" s="97" t="s">
        <v>322</v>
      </c>
      <c r="C22" s="99" t="s">
        <v>321</v>
      </c>
      <c r="D22" s="104" t="s">
        <v>125</v>
      </c>
      <c r="E22" s="97" t="s">
        <v>345</v>
      </c>
      <c r="F22" s="97" t="s">
        <v>345</v>
      </c>
      <c r="G22" s="97"/>
      <c r="H22" s="97"/>
      <c r="I22" s="102">
        <v>4</v>
      </c>
      <c r="J22" s="97"/>
      <c r="K22" s="97"/>
      <c r="L22" s="97" t="s">
        <v>324</v>
      </c>
      <c r="M22" s="16">
        <v>1200</v>
      </c>
      <c r="N22" s="103"/>
    </row>
    <row r="23" spans="1:14" ht="20.25" customHeight="1">
      <c r="A23" s="97" t="s">
        <v>328</v>
      </c>
      <c r="B23" s="97" t="s">
        <v>322</v>
      </c>
      <c r="C23" s="99" t="s">
        <v>321</v>
      </c>
      <c r="D23" s="104" t="s">
        <v>125</v>
      </c>
      <c r="E23" s="97" t="s">
        <v>346</v>
      </c>
      <c r="F23" s="97" t="s">
        <v>347</v>
      </c>
      <c r="G23" s="97"/>
      <c r="H23" s="97"/>
      <c r="I23" s="102">
        <v>2</v>
      </c>
      <c r="J23" s="97"/>
      <c r="K23" s="97"/>
      <c r="L23" s="97" t="s">
        <v>324</v>
      </c>
      <c r="M23" s="16">
        <v>1400</v>
      </c>
      <c r="N23" s="103"/>
    </row>
    <row r="24" spans="1:14" ht="20.25" customHeight="1">
      <c r="A24" s="97" t="s">
        <v>328</v>
      </c>
      <c r="B24" s="97" t="s">
        <v>322</v>
      </c>
      <c r="C24" s="99" t="s">
        <v>321</v>
      </c>
      <c r="D24" s="104" t="s">
        <v>125</v>
      </c>
      <c r="E24" s="97" t="s">
        <v>348</v>
      </c>
      <c r="F24" s="97" t="s">
        <v>349</v>
      </c>
      <c r="G24" s="97"/>
      <c r="H24" s="97"/>
      <c r="I24" s="102">
        <v>1</v>
      </c>
      <c r="J24" s="97"/>
      <c r="K24" s="97"/>
      <c r="L24" s="97" t="s">
        <v>324</v>
      </c>
      <c r="M24" s="16">
        <v>440000</v>
      </c>
      <c r="N24" s="103"/>
    </row>
    <row r="25" spans="1:14" ht="20.25" customHeight="1">
      <c r="A25" s="97" t="s">
        <v>328</v>
      </c>
      <c r="B25" s="97" t="s">
        <v>322</v>
      </c>
      <c r="C25" s="99" t="s">
        <v>321</v>
      </c>
      <c r="D25" s="104" t="s">
        <v>125</v>
      </c>
      <c r="E25" s="97" t="s">
        <v>350</v>
      </c>
      <c r="F25" s="97" t="s">
        <v>351</v>
      </c>
      <c r="G25" s="97"/>
      <c r="H25" s="97"/>
      <c r="I25" s="102">
        <v>1500</v>
      </c>
      <c r="J25" s="97"/>
      <c r="K25" s="97"/>
      <c r="L25" s="97" t="s">
        <v>324</v>
      </c>
      <c r="M25" s="16">
        <v>150000</v>
      </c>
      <c r="N25" s="103"/>
    </row>
    <row r="26" spans="1:14" ht="20.25" customHeight="1">
      <c r="A26" s="97" t="s">
        <v>328</v>
      </c>
      <c r="B26" s="97" t="s">
        <v>322</v>
      </c>
      <c r="C26" s="99" t="s">
        <v>321</v>
      </c>
      <c r="D26" s="104" t="s">
        <v>125</v>
      </c>
      <c r="E26" s="97" t="s">
        <v>352</v>
      </c>
      <c r="F26" s="97" t="s">
        <v>347</v>
      </c>
      <c r="G26" s="97"/>
      <c r="H26" s="97"/>
      <c r="I26" s="102">
        <v>39</v>
      </c>
      <c r="J26" s="97"/>
      <c r="K26" s="97"/>
      <c r="L26" s="97" t="s">
        <v>324</v>
      </c>
      <c r="M26" s="16">
        <v>17550</v>
      </c>
      <c r="N26" s="103"/>
    </row>
    <row r="27" spans="1:14" ht="20.25" customHeight="1">
      <c r="A27" s="97" t="s">
        <v>328</v>
      </c>
      <c r="B27" s="97" t="s">
        <v>322</v>
      </c>
      <c r="C27" s="99" t="s">
        <v>321</v>
      </c>
      <c r="D27" s="104" t="s">
        <v>125</v>
      </c>
      <c r="E27" s="97" t="s">
        <v>353</v>
      </c>
      <c r="F27" s="97" t="s">
        <v>354</v>
      </c>
      <c r="G27" s="97"/>
      <c r="H27" s="97"/>
      <c r="I27" s="102">
        <v>4</v>
      </c>
      <c r="J27" s="97"/>
      <c r="K27" s="97"/>
      <c r="L27" s="97" t="s">
        <v>324</v>
      </c>
      <c r="M27" s="16">
        <v>260</v>
      </c>
      <c r="N27" s="103"/>
    </row>
    <row r="28" spans="1:14" ht="20.25" customHeight="1">
      <c r="A28" s="97" t="s">
        <v>328</v>
      </c>
      <c r="B28" s="97" t="s">
        <v>322</v>
      </c>
      <c r="C28" s="99" t="s">
        <v>321</v>
      </c>
      <c r="D28" s="104" t="s">
        <v>125</v>
      </c>
      <c r="E28" s="97" t="s">
        <v>355</v>
      </c>
      <c r="F28" s="97" t="s">
        <v>356</v>
      </c>
      <c r="G28" s="97"/>
      <c r="H28" s="97"/>
      <c r="I28" s="102">
        <v>4</v>
      </c>
      <c r="J28" s="97"/>
      <c r="K28" s="97"/>
      <c r="L28" s="97" t="s">
        <v>324</v>
      </c>
      <c r="M28" s="16">
        <v>360000</v>
      </c>
      <c r="N28" s="103"/>
    </row>
    <row r="29" spans="1:14" ht="20.25" customHeight="1">
      <c r="A29" s="97" t="s">
        <v>328</v>
      </c>
      <c r="B29" s="97" t="s">
        <v>322</v>
      </c>
      <c r="C29" s="99" t="s">
        <v>321</v>
      </c>
      <c r="D29" s="104" t="s">
        <v>125</v>
      </c>
      <c r="E29" s="97" t="s">
        <v>357</v>
      </c>
      <c r="F29" s="97" t="s">
        <v>358</v>
      </c>
      <c r="G29" s="97"/>
      <c r="H29" s="97"/>
      <c r="I29" s="102">
        <v>1</v>
      </c>
      <c r="J29" s="97"/>
      <c r="K29" s="97"/>
      <c r="L29" s="97" t="s">
        <v>324</v>
      </c>
      <c r="M29" s="16">
        <v>63000</v>
      </c>
      <c r="N29" s="103"/>
    </row>
    <row r="30" spans="1:14" ht="20.25" customHeight="1">
      <c r="A30" s="97" t="s">
        <v>328</v>
      </c>
      <c r="B30" s="97" t="s">
        <v>322</v>
      </c>
      <c r="C30" s="99" t="s">
        <v>321</v>
      </c>
      <c r="D30" s="104" t="s">
        <v>125</v>
      </c>
      <c r="E30" s="97" t="s">
        <v>359</v>
      </c>
      <c r="F30" s="97" t="s">
        <v>359</v>
      </c>
      <c r="G30" s="97"/>
      <c r="H30" s="97"/>
      <c r="I30" s="102">
        <v>2</v>
      </c>
      <c r="J30" s="97"/>
      <c r="K30" s="97"/>
      <c r="L30" s="97" t="s">
        <v>324</v>
      </c>
      <c r="M30" s="16">
        <v>460</v>
      </c>
      <c r="N30" s="103"/>
    </row>
    <row r="31" spans="1:14" ht="20.25" customHeight="1">
      <c r="A31" s="97" t="s">
        <v>328</v>
      </c>
      <c r="B31" s="97" t="s">
        <v>322</v>
      </c>
      <c r="C31" s="99" t="s">
        <v>321</v>
      </c>
      <c r="D31" s="104" t="s">
        <v>125</v>
      </c>
      <c r="E31" s="97" t="s">
        <v>360</v>
      </c>
      <c r="F31" s="97" t="s">
        <v>361</v>
      </c>
      <c r="G31" s="97"/>
      <c r="H31" s="97"/>
      <c r="I31" s="102">
        <v>1</v>
      </c>
      <c r="J31" s="97"/>
      <c r="K31" s="97"/>
      <c r="L31" s="97" t="s">
        <v>324</v>
      </c>
      <c r="M31" s="16">
        <v>2000</v>
      </c>
      <c r="N31" s="103"/>
    </row>
    <row r="32" spans="1:14" ht="20.25" customHeight="1">
      <c r="A32" s="97" t="s">
        <v>328</v>
      </c>
      <c r="B32" s="97" t="s">
        <v>322</v>
      </c>
      <c r="C32" s="99" t="s">
        <v>321</v>
      </c>
      <c r="D32" s="104" t="s">
        <v>125</v>
      </c>
      <c r="E32" s="97" t="s">
        <v>362</v>
      </c>
      <c r="F32" s="97" t="s">
        <v>363</v>
      </c>
      <c r="G32" s="97"/>
      <c r="H32" s="97"/>
      <c r="I32" s="102">
        <v>4</v>
      </c>
      <c r="J32" s="97"/>
      <c r="K32" s="97"/>
      <c r="L32" s="97" t="s">
        <v>324</v>
      </c>
      <c r="M32" s="16">
        <v>16000</v>
      </c>
      <c r="N32" s="103"/>
    </row>
    <row r="33" spans="1:14" ht="20.25" customHeight="1">
      <c r="A33" s="97" t="s">
        <v>328</v>
      </c>
      <c r="B33" s="97" t="s">
        <v>322</v>
      </c>
      <c r="C33" s="99" t="s">
        <v>321</v>
      </c>
      <c r="D33" s="104" t="s">
        <v>125</v>
      </c>
      <c r="E33" s="97" t="s">
        <v>364</v>
      </c>
      <c r="F33" s="97" t="s">
        <v>365</v>
      </c>
      <c r="G33" s="97"/>
      <c r="H33" s="97"/>
      <c r="I33" s="102">
        <v>1</v>
      </c>
      <c r="J33" s="97"/>
      <c r="K33" s="97"/>
      <c r="L33" s="97" t="s">
        <v>324</v>
      </c>
      <c r="M33" s="16">
        <v>5000</v>
      </c>
      <c r="N33" s="103"/>
    </row>
    <row r="34" spans="1:14" ht="20.25" customHeight="1">
      <c r="A34" s="97" t="s">
        <v>328</v>
      </c>
      <c r="B34" s="97" t="s">
        <v>322</v>
      </c>
      <c r="C34" s="99" t="s">
        <v>321</v>
      </c>
      <c r="D34" s="104" t="s">
        <v>125</v>
      </c>
      <c r="E34" s="97" t="s">
        <v>366</v>
      </c>
      <c r="F34" s="97" t="s">
        <v>366</v>
      </c>
      <c r="G34" s="97"/>
      <c r="H34" s="97"/>
      <c r="I34" s="102">
        <v>3</v>
      </c>
      <c r="J34" s="97"/>
      <c r="K34" s="97"/>
      <c r="L34" s="97" t="s">
        <v>324</v>
      </c>
      <c r="M34" s="16">
        <v>4800</v>
      </c>
      <c r="N34" s="103"/>
    </row>
    <row r="35" spans="1:14" ht="20.25" customHeight="1">
      <c r="A35" s="97" t="s">
        <v>328</v>
      </c>
      <c r="B35" s="97" t="s">
        <v>322</v>
      </c>
      <c r="C35" s="99" t="s">
        <v>321</v>
      </c>
      <c r="D35" s="104" t="s">
        <v>125</v>
      </c>
      <c r="E35" s="97" t="s">
        <v>367</v>
      </c>
      <c r="F35" s="97" t="s">
        <v>368</v>
      </c>
      <c r="G35" s="97"/>
      <c r="H35" s="97"/>
      <c r="I35" s="102">
        <v>1</v>
      </c>
      <c r="J35" s="97"/>
      <c r="K35" s="97"/>
      <c r="L35" s="97" t="s">
        <v>324</v>
      </c>
      <c r="M35" s="16">
        <v>2000</v>
      </c>
      <c r="N35" s="103"/>
    </row>
    <row r="36" spans="1:14" ht="20.25" customHeight="1">
      <c r="A36" s="97" t="s">
        <v>328</v>
      </c>
      <c r="B36" s="97" t="s">
        <v>322</v>
      </c>
      <c r="C36" s="99" t="s">
        <v>321</v>
      </c>
      <c r="D36" s="104" t="s">
        <v>125</v>
      </c>
      <c r="E36" s="97" t="s">
        <v>369</v>
      </c>
      <c r="F36" s="97" t="s">
        <v>370</v>
      </c>
      <c r="G36" s="97" t="s">
        <v>371</v>
      </c>
      <c r="H36" s="97"/>
      <c r="I36" s="102">
        <v>1000</v>
      </c>
      <c r="J36" s="97"/>
      <c r="K36" s="97"/>
      <c r="L36" s="97" t="s">
        <v>324</v>
      </c>
      <c r="M36" s="16">
        <v>300000</v>
      </c>
      <c r="N36" s="103"/>
    </row>
    <row r="37" spans="1:14" ht="20.25" customHeight="1">
      <c r="A37" s="97" t="s">
        <v>328</v>
      </c>
      <c r="B37" s="97" t="s">
        <v>322</v>
      </c>
      <c r="C37" s="99" t="s">
        <v>321</v>
      </c>
      <c r="D37" s="104" t="s">
        <v>125</v>
      </c>
      <c r="E37" s="97" t="s">
        <v>372</v>
      </c>
      <c r="F37" s="97" t="s">
        <v>373</v>
      </c>
      <c r="G37" s="97"/>
      <c r="H37" s="97"/>
      <c r="I37" s="102">
        <v>1</v>
      </c>
      <c r="J37" s="97"/>
      <c r="K37" s="97"/>
      <c r="L37" s="97" t="s">
        <v>324</v>
      </c>
      <c r="M37" s="16">
        <v>250000</v>
      </c>
      <c r="N37" s="103"/>
    </row>
    <row r="38" spans="1:14" ht="20.25" customHeight="1">
      <c r="A38" s="97" t="s">
        <v>328</v>
      </c>
      <c r="B38" s="97" t="s">
        <v>322</v>
      </c>
      <c r="C38" s="99" t="s">
        <v>321</v>
      </c>
      <c r="D38" s="104" t="s">
        <v>125</v>
      </c>
      <c r="E38" s="97" t="s">
        <v>374</v>
      </c>
      <c r="F38" s="97" t="s">
        <v>370</v>
      </c>
      <c r="G38" s="97" t="s">
        <v>371</v>
      </c>
      <c r="H38" s="97"/>
      <c r="I38" s="102">
        <v>1</v>
      </c>
      <c r="J38" s="97"/>
      <c r="K38" s="97"/>
      <c r="L38" s="97" t="s">
        <v>324</v>
      </c>
      <c r="M38" s="16">
        <v>134400</v>
      </c>
      <c r="N38" s="103"/>
    </row>
    <row r="39" spans="1:14" ht="20.25" customHeight="1">
      <c r="A39" s="97" t="s">
        <v>328</v>
      </c>
      <c r="B39" s="97" t="s">
        <v>322</v>
      </c>
      <c r="C39" s="99" t="s">
        <v>321</v>
      </c>
      <c r="D39" s="104" t="s">
        <v>125</v>
      </c>
      <c r="E39" s="97" t="s">
        <v>375</v>
      </c>
      <c r="F39" s="97" t="s">
        <v>376</v>
      </c>
      <c r="G39" s="97" t="s">
        <v>377</v>
      </c>
      <c r="H39" s="97"/>
      <c r="I39" s="102">
        <v>1</v>
      </c>
      <c r="J39" s="97"/>
      <c r="K39" s="97"/>
      <c r="L39" s="97" t="s">
        <v>324</v>
      </c>
      <c r="M39" s="16">
        <v>3000</v>
      </c>
      <c r="N39" s="103"/>
    </row>
    <row r="40" spans="1:14" ht="20.25" customHeight="1">
      <c r="A40" s="97" t="s">
        <v>328</v>
      </c>
      <c r="B40" s="97" t="s">
        <v>322</v>
      </c>
      <c r="C40" s="99" t="s">
        <v>321</v>
      </c>
      <c r="D40" s="104" t="s">
        <v>125</v>
      </c>
      <c r="E40" s="97" t="s">
        <v>378</v>
      </c>
      <c r="F40" s="97" t="s">
        <v>347</v>
      </c>
      <c r="G40" s="97"/>
      <c r="H40" s="97"/>
      <c r="I40" s="102">
        <v>15</v>
      </c>
      <c r="J40" s="97"/>
      <c r="K40" s="97"/>
      <c r="L40" s="97" t="s">
        <v>324</v>
      </c>
      <c r="M40" s="16">
        <v>21750</v>
      </c>
      <c r="N40" s="103"/>
    </row>
    <row r="41" spans="1:14" ht="20.25" customHeight="1">
      <c r="A41" s="97" t="s">
        <v>328</v>
      </c>
      <c r="B41" s="97" t="s">
        <v>322</v>
      </c>
      <c r="C41" s="99" t="s">
        <v>321</v>
      </c>
      <c r="D41" s="104" t="s">
        <v>125</v>
      </c>
      <c r="E41" s="97" t="s">
        <v>379</v>
      </c>
      <c r="F41" s="97" t="s">
        <v>380</v>
      </c>
      <c r="G41" s="97"/>
      <c r="H41" s="97"/>
      <c r="I41" s="102">
        <v>15000</v>
      </c>
      <c r="J41" s="97"/>
      <c r="K41" s="97"/>
      <c r="L41" s="97" t="s">
        <v>324</v>
      </c>
      <c r="M41" s="16">
        <v>60000</v>
      </c>
      <c r="N41" s="103"/>
    </row>
    <row r="42" spans="1:14" ht="20.25" customHeight="1">
      <c r="A42" s="97" t="s">
        <v>328</v>
      </c>
      <c r="B42" s="97" t="s">
        <v>322</v>
      </c>
      <c r="C42" s="99" t="s">
        <v>321</v>
      </c>
      <c r="D42" s="104" t="s">
        <v>125</v>
      </c>
      <c r="E42" s="97" t="s">
        <v>381</v>
      </c>
      <c r="F42" s="97" t="s">
        <v>358</v>
      </c>
      <c r="G42" s="97"/>
      <c r="H42" s="97"/>
      <c r="I42" s="102">
        <v>1</v>
      </c>
      <c r="J42" s="97"/>
      <c r="K42" s="97"/>
      <c r="L42" s="97" t="s">
        <v>324</v>
      </c>
      <c r="M42" s="16">
        <v>24000</v>
      </c>
      <c r="N42" s="103"/>
    </row>
    <row r="43" spans="1:14" ht="20.25" customHeight="1">
      <c r="A43" s="97" t="s">
        <v>328</v>
      </c>
      <c r="B43" s="97" t="s">
        <v>322</v>
      </c>
      <c r="C43" s="99" t="s">
        <v>321</v>
      </c>
      <c r="D43" s="104" t="s">
        <v>125</v>
      </c>
      <c r="E43" s="97" t="s">
        <v>382</v>
      </c>
      <c r="F43" s="97" t="s">
        <v>383</v>
      </c>
      <c r="G43" s="97"/>
      <c r="H43" s="97"/>
      <c r="I43" s="102">
        <v>4</v>
      </c>
      <c r="J43" s="97"/>
      <c r="K43" s="97"/>
      <c r="L43" s="97" t="s">
        <v>324</v>
      </c>
      <c r="M43" s="16">
        <v>156000</v>
      </c>
      <c r="N43" s="103"/>
    </row>
    <row r="44" spans="1:14" ht="20.25" customHeight="1">
      <c r="A44" s="97" t="s">
        <v>328</v>
      </c>
      <c r="B44" s="97" t="s">
        <v>322</v>
      </c>
      <c r="C44" s="99" t="s">
        <v>321</v>
      </c>
      <c r="D44" s="104" t="s">
        <v>125</v>
      </c>
      <c r="E44" s="97" t="s">
        <v>384</v>
      </c>
      <c r="F44" s="97" t="s">
        <v>385</v>
      </c>
      <c r="G44" s="97"/>
      <c r="H44" s="97"/>
      <c r="I44" s="102">
        <v>1</v>
      </c>
      <c r="J44" s="97"/>
      <c r="K44" s="97"/>
      <c r="L44" s="97" t="s">
        <v>324</v>
      </c>
      <c r="M44" s="16">
        <v>300000</v>
      </c>
      <c r="N44" s="103"/>
    </row>
    <row r="45" spans="1:14" ht="20.25" customHeight="1">
      <c r="A45" s="97" t="s">
        <v>328</v>
      </c>
      <c r="B45" s="97" t="s">
        <v>322</v>
      </c>
      <c r="C45" s="99" t="s">
        <v>321</v>
      </c>
      <c r="D45" s="104" t="s">
        <v>125</v>
      </c>
      <c r="E45" s="97" t="s">
        <v>386</v>
      </c>
      <c r="F45" s="97" t="s">
        <v>387</v>
      </c>
      <c r="G45" s="97"/>
      <c r="H45" s="97"/>
      <c r="I45" s="102">
        <v>100000</v>
      </c>
      <c r="J45" s="97"/>
      <c r="K45" s="97"/>
      <c r="L45" s="97" t="s">
        <v>324</v>
      </c>
      <c r="M45" s="16">
        <v>140000</v>
      </c>
      <c r="N45" s="103"/>
    </row>
    <row r="46" spans="1:14" ht="20.25" customHeight="1">
      <c r="A46" s="97" t="s">
        <v>328</v>
      </c>
      <c r="B46" s="97" t="s">
        <v>322</v>
      </c>
      <c r="C46" s="99" t="s">
        <v>321</v>
      </c>
      <c r="D46" s="104" t="s">
        <v>125</v>
      </c>
      <c r="E46" s="97" t="s">
        <v>388</v>
      </c>
      <c r="F46" s="97" t="s">
        <v>335</v>
      </c>
      <c r="G46" s="97"/>
      <c r="H46" s="97"/>
      <c r="I46" s="102">
        <v>2</v>
      </c>
      <c r="J46" s="97"/>
      <c r="K46" s="97"/>
      <c r="L46" s="97" t="s">
        <v>324</v>
      </c>
      <c r="M46" s="16">
        <v>240</v>
      </c>
      <c r="N46" s="103"/>
    </row>
    <row r="47" spans="1:14" ht="20.25" customHeight="1">
      <c r="A47" s="97" t="s">
        <v>328</v>
      </c>
      <c r="B47" s="97" t="s">
        <v>322</v>
      </c>
      <c r="C47" s="99" t="s">
        <v>321</v>
      </c>
      <c r="D47" s="104" t="s">
        <v>125</v>
      </c>
      <c r="E47" s="97" t="s">
        <v>389</v>
      </c>
      <c r="F47" s="97" t="s">
        <v>390</v>
      </c>
      <c r="G47" s="97"/>
      <c r="H47" s="97"/>
      <c r="I47" s="102">
        <v>14</v>
      </c>
      <c r="J47" s="97"/>
      <c r="K47" s="97"/>
      <c r="L47" s="97" t="s">
        <v>324</v>
      </c>
      <c r="M47" s="16">
        <v>14000</v>
      </c>
      <c r="N47" s="103"/>
    </row>
    <row r="48" spans="1:14" ht="20.25" customHeight="1">
      <c r="A48" s="97" t="s">
        <v>328</v>
      </c>
      <c r="B48" s="97" t="s">
        <v>322</v>
      </c>
      <c r="C48" s="99" t="s">
        <v>321</v>
      </c>
      <c r="D48" s="104" t="s">
        <v>125</v>
      </c>
      <c r="E48" s="97" t="s">
        <v>391</v>
      </c>
      <c r="F48" s="97" t="s">
        <v>392</v>
      </c>
      <c r="G48" s="97"/>
      <c r="H48" s="97"/>
      <c r="I48" s="102">
        <v>1</v>
      </c>
      <c r="J48" s="97"/>
      <c r="K48" s="97"/>
      <c r="L48" s="97" t="s">
        <v>324</v>
      </c>
      <c r="M48" s="16">
        <v>100000</v>
      </c>
      <c r="N48" s="103"/>
    </row>
    <row r="49" spans="1:14" ht="20.25" customHeight="1">
      <c r="A49" s="97" t="s">
        <v>328</v>
      </c>
      <c r="B49" s="97" t="s">
        <v>322</v>
      </c>
      <c r="C49" s="99" t="s">
        <v>321</v>
      </c>
      <c r="D49" s="104" t="s">
        <v>125</v>
      </c>
      <c r="E49" s="97" t="s">
        <v>393</v>
      </c>
      <c r="F49" s="97" t="s">
        <v>347</v>
      </c>
      <c r="G49" s="97"/>
      <c r="H49" s="97"/>
      <c r="I49" s="102">
        <v>2</v>
      </c>
      <c r="J49" s="97"/>
      <c r="K49" s="97"/>
      <c r="L49" s="97" t="s">
        <v>324</v>
      </c>
      <c r="M49" s="16">
        <v>3000</v>
      </c>
      <c r="N49" s="103"/>
    </row>
    <row r="50" spans="1:14" ht="20.25" customHeight="1">
      <c r="A50" s="97" t="s">
        <v>328</v>
      </c>
      <c r="B50" s="97" t="s">
        <v>322</v>
      </c>
      <c r="C50" s="99" t="s">
        <v>321</v>
      </c>
      <c r="D50" s="104" t="s">
        <v>125</v>
      </c>
      <c r="E50" s="97" t="s">
        <v>394</v>
      </c>
      <c r="F50" s="97" t="s">
        <v>395</v>
      </c>
      <c r="G50" s="97" t="s">
        <v>396</v>
      </c>
      <c r="H50" s="97"/>
      <c r="I50" s="102">
        <v>1</v>
      </c>
      <c r="J50" s="97"/>
      <c r="K50" s="97"/>
      <c r="L50" s="97" t="s">
        <v>324</v>
      </c>
      <c r="M50" s="16">
        <v>55000</v>
      </c>
      <c r="N50" s="103"/>
    </row>
    <row r="51" spans="1:14" ht="20.25" customHeight="1">
      <c r="A51" s="97" t="s">
        <v>328</v>
      </c>
      <c r="B51" s="97" t="s">
        <v>322</v>
      </c>
      <c r="C51" s="99" t="s">
        <v>321</v>
      </c>
      <c r="D51" s="104" t="s">
        <v>125</v>
      </c>
      <c r="E51" s="97" t="s">
        <v>397</v>
      </c>
      <c r="F51" s="97" t="s">
        <v>398</v>
      </c>
      <c r="G51" s="97"/>
      <c r="H51" s="97"/>
      <c r="I51" s="102">
        <v>1</v>
      </c>
      <c r="J51" s="97"/>
      <c r="K51" s="97"/>
      <c r="L51" s="97" t="s">
        <v>324</v>
      </c>
      <c r="M51" s="16">
        <v>9000</v>
      </c>
      <c r="N51" s="103"/>
    </row>
    <row r="52" spans="1:14" ht="20.25" customHeight="1">
      <c r="A52" s="97" t="s">
        <v>328</v>
      </c>
      <c r="B52" s="97" t="s">
        <v>322</v>
      </c>
      <c r="C52" s="99" t="s">
        <v>321</v>
      </c>
      <c r="D52" s="104" t="s">
        <v>125</v>
      </c>
      <c r="E52" s="97" t="s">
        <v>399</v>
      </c>
      <c r="F52" s="97" t="s">
        <v>400</v>
      </c>
      <c r="G52" s="97"/>
      <c r="H52" s="97"/>
      <c r="I52" s="102">
        <v>1</v>
      </c>
      <c r="J52" s="97"/>
      <c r="K52" s="97"/>
      <c r="L52" s="97" t="s">
        <v>324</v>
      </c>
      <c r="M52" s="16">
        <v>100000</v>
      </c>
      <c r="N52" s="103"/>
    </row>
    <row r="53" spans="1:14" ht="20.25" customHeight="1">
      <c r="A53" s="97" t="s">
        <v>328</v>
      </c>
      <c r="B53" s="97" t="s">
        <v>322</v>
      </c>
      <c r="C53" s="99" t="s">
        <v>321</v>
      </c>
      <c r="D53" s="104" t="s">
        <v>125</v>
      </c>
      <c r="E53" s="97" t="s">
        <v>401</v>
      </c>
      <c r="F53" s="97" t="s">
        <v>402</v>
      </c>
      <c r="G53" s="97"/>
      <c r="H53" s="97"/>
      <c r="I53" s="102">
        <v>40</v>
      </c>
      <c r="J53" s="97"/>
      <c r="K53" s="97"/>
      <c r="L53" s="97" t="s">
        <v>324</v>
      </c>
      <c r="M53" s="16">
        <v>932232.8</v>
      </c>
      <c r="N53" s="103"/>
    </row>
    <row r="54" spans="1:14" ht="20.25" customHeight="1">
      <c r="A54" s="97" t="s">
        <v>328</v>
      </c>
      <c r="B54" s="97" t="s">
        <v>322</v>
      </c>
      <c r="C54" s="99" t="s">
        <v>321</v>
      </c>
      <c r="D54" s="104" t="s">
        <v>125</v>
      </c>
      <c r="E54" s="97" t="s">
        <v>403</v>
      </c>
      <c r="F54" s="97" t="s">
        <v>368</v>
      </c>
      <c r="G54" s="97"/>
      <c r="H54" s="97"/>
      <c r="I54" s="102">
        <v>1</v>
      </c>
      <c r="J54" s="97"/>
      <c r="K54" s="97"/>
      <c r="L54" s="97" t="s">
        <v>324</v>
      </c>
      <c r="M54" s="16">
        <v>240</v>
      </c>
      <c r="N54" s="103"/>
    </row>
    <row r="55" spans="1:14" ht="20.25" customHeight="1">
      <c r="A55" s="97" t="s">
        <v>404</v>
      </c>
      <c r="B55" s="97" t="s">
        <v>326</v>
      </c>
      <c r="C55" s="99" t="s">
        <v>405</v>
      </c>
      <c r="D55" s="104" t="s">
        <v>129</v>
      </c>
      <c r="E55" s="97" t="s">
        <v>406</v>
      </c>
      <c r="F55" s="97"/>
      <c r="G55" s="97"/>
      <c r="H55" s="97"/>
      <c r="I55" s="102">
        <v>6</v>
      </c>
      <c r="J55" s="97"/>
      <c r="K55" s="97"/>
      <c r="L55" s="97" t="s">
        <v>324</v>
      </c>
      <c r="M55" s="16">
        <v>120000</v>
      </c>
      <c r="N55" s="103"/>
    </row>
    <row r="56" spans="1:14" ht="20.25" customHeight="1">
      <c r="A56" s="97" t="s">
        <v>404</v>
      </c>
      <c r="B56" s="97" t="s">
        <v>326</v>
      </c>
      <c r="C56" s="99" t="s">
        <v>405</v>
      </c>
      <c r="D56" s="104" t="s">
        <v>129</v>
      </c>
      <c r="E56" s="97" t="s">
        <v>406</v>
      </c>
      <c r="F56" s="97" t="s">
        <v>407</v>
      </c>
      <c r="G56" s="97"/>
      <c r="H56" s="97"/>
      <c r="I56" s="102">
        <v>2</v>
      </c>
      <c r="J56" s="97"/>
      <c r="K56" s="97"/>
      <c r="L56" s="97" t="s">
        <v>324</v>
      </c>
      <c r="M56" s="16">
        <v>35000</v>
      </c>
      <c r="N56" s="103"/>
    </row>
  </sheetData>
  <mergeCells count="9">
    <mergeCell ref="L7:L8"/>
    <mergeCell ref="M7:M8"/>
    <mergeCell ref="N7:N8"/>
    <mergeCell ref="D7:D8"/>
    <mergeCell ref="E7:E8"/>
    <mergeCell ref="F7:F8"/>
    <mergeCell ref="G7:G8"/>
    <mergeCell ref="H7:H8"/>
    <mergeCell ref="I7:I8"/>
  </mergeCells>
  <phoneticPr fontId="0" type="noConversion"/>
  <printOptions gridLines="1"/>
  <pageMargins left="0.75" right="0.75" top="1" bottom="1" header="0.5" footer="0.5"/>
  <pageSetup firstPageNumber="4294963191" orientation="portrait" horizontalDpi="0" verticalDpi="0"/>
  <headerFooter alignWithMargins="0">
    <oddHeader>&amp;C&amp;A</oddHeader>
    <oddFooter>&amp;C页(&amp;P)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D35"/>
  <sheetViews>
    <sheetView showGridLines="0" workbookViewId="0"/>
  </sheetViews>
  <sheetFormatPr defaultColWidth="9.1640625" defaultRowHeight="12.75" customHeight="1"/>
  <cols>
    <col min="1" max="1" width="20.5" customWidth="1"/>
    <col min="2" max="2" width="34.33203125" customWidth="1"/>
    <col min="3" max="3" width="16.83203125" customWidth="1"/>
    <col min="4" max="4" width="66.6640625" customWidth="1"/>
  </cols>
  <sheetData>
    <row r="1" spans="1:4" ht="12.75" customHeight="1">
      <c r="A1" t="s">
        <v>29</v>
      </c>
    </row>
    <row r="2" spans="1:4" ht="0.75" customHeight="1"/>
    <row r="3" spans="1:4" ht="31.5" customHeight="1">
      <c r="A3" s="38" t="s">
        <v>34</v>
      </c>
      <c r="B3" s="38"/>
      <c r="C3" s="38"/>
      <c r="D3" s="38"/>
    </row>
    <row r="4" spans="1:4" ht="409.5" hidden="1" customHeight="1"/>
    <row r="5" spans="1:4" ht="0.75" customHeight="1"/>
    <row r="6" spans="1:4" ht="0.75" customHeight="1"/>
    <row r="7" spans="1:4" ht="12.75" customHeight="1">
      <c r="D7" s="4" t="s">
        <v>39</v>
      </c>
    </row>
    <row r="8" spans="1:4" ht="12.75" customHeight="1">
      <c r="A8" s="3" t="s">
        <v>108</v>
      </c>
      <c r="B8" s="3" t="s">
        <v>109</v>
      </c>
      <c r="C8" s="3" t="s">
        <v>408</v>
      </c>
      <c r="D8" s="3" t="s">
        <v>409</v>
      </c>
    </row>
    <row r="9" spans="1:4" ht="12.75" customHeight="1">
      <c r="A9" s="65" t="s">
        <v>124</v>
      </c>
      <c r="B9" s="65" t="s">
        <v>124</v>
      </c>
      <c r="C9" s="65" t="s">
        <v>124</v>
      </c>
      <c r="D9" s="65" t="s">
        <v>124</v>
      </c>
    </row>
    <row r="10" spans="1:4" ht="21" customHeight="1">
      <c r="A10" s="99"/>
      <c r="B10" s="104"/>
      <c r="C10" s="16"/>
      <c r="D10" s="103"/>
    </row>
    <row r="11" spans="1:4" ht="12.75" customHeight="1">
      <c r="A11" s="9"/>
      <c r="B11" s="9"/>
      <c r="C11" s="9"/>
      <c r="D11" s="9"/>
    </row>
    <row r="12" spans="1:4" ht="12.75" customHeight="1">
      <c r="A12" s="9"/>
      <c r="B12" s="9"/>
      <c r="C12" s="9"/>
      <c r="D12" s="9"/>
    </row>
    <row r="13" spans="1:4" ht="12.75" customHeight="1">
      <c r="A13" s="9"/>
      <c r="B13" s="9"/>
      <c r="C13" s="9"/>
      <c r="D13" s="9"/>
    </row>
    <row r="14" spans="1:4" ht="12.75" customHeight="1">
      <c r="A14" s="9"/>
      <c r="B14" s="9"/>
      <c r="C14" s="9"/>
      <c r="D14" s="9"/>
    </row>
    <row r="15" spans="1:4" ht="12.75" customHeight="1">
      <c r="B15" s="9"/>
      <c r="D15" s="9"/>
    </row>
    <row r="16" spans="1:4" ht="12.75" customHeight="1">
      <c r="B16" s="9"/>
      <c r="C16" s="9"/>
    </row>
    <row r="18" spans="2:4" ht="12.75" customHeight="1">
      <c r="B18" s="9"/>
      <c r="C18" s="9"/>
      <c r="D18" s="9"/>
    </row>
    <row r="19" spans="2:4" ht="12.75" customHeight="1">
      <c r="B19" s="9"/>
    </row>
    <row r="20" spans="2:4" ht="12.75" customHeight="1">
      <c r="C20" s="9"/>
      <c r="D20" s="9"/>
    </row>
    <row r="22" spans="2:4" ht="12.75" customHeight="1">
      <c r="C22" s="9"/>
    </row>
    <row r="23" spans="2:4" ht="12.75" customHeight="1">
      <c r="C23" s="9"/>
    </row>
    <row r="35" spans="4:4" ht="12.75" customHeight="1">
      <c r="D35" s="9"/>
    </row>
  </sheetData>
  <phoneticPr fontId="0" type="noConversion"/>
  <printOptions gridLines="1"/>
  <pageMargins left="0.75" right="0.75" top="1" bottom="1" header="0.5" footer="0.5"/>
  <pageSetup firstPageNumber="4294963191" orientation="portrait" horizontalDpi="0" verticalDpi="0"/>
  <headerFooter alignWithMargins="0">
    <oddHeader>&amp;C&amp;A</oddHeader>
    <oddFooter>&amp;C页(&amp;P)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H38"/>
  <sheetViews>
    <sheetView showGridLines="0" workbookViewId="0">
      <selection activeCell="C13" sqref="C13"/>
    </sheetView>
  </sheetViews>
  <sheetFormatPr defaultColWidth="9.1640625" defaultRowHeight="12.75" customHeight="1"/>
  <cols>
    <col min="1" max="1" width="12.5" customWidth="1"/>
    <col min="2" max="2" width="20.6640625" customWidth="1"/>
    <col min="3" max="3" width="29" customWidth="1"/>
    <col min="4" max="4" width="15.5" bestFit="1" customWidth="1"/>
    <col min="5" max="5" width="15" customWidth="1"/>
    <col min="6" max="6" width="26.83203125" customWidth="1"/>
    <col min="7" max="7" width="27" customWidth="1"/>
    <col min="8" max="8" width="32.83203125" customWidth="1"/>
  </cols>
  <sheetData>
    <row r="1" spans="1:8" ht="12.75" customHeight="1">
      <c r="A1" t="s">
        <v>31</v>
      </c>
    </row>
    <row r="2" spans="1:8" ht="409.5" hidden="1" customHeight="1"/>
    <row r="3" spans="1:8" ht="2.25" customHeight="1"/>
    <row r="4" spans="1:8" ht="39.75" customHeight="1">
      <c r="A4" s="38" t="s">
        <v>36</v>
      </c>
      <c r="B4" s="38"/>
      <c r="C4" s="38"/>
      <c r="D4" s="38"/>
      <c r="E4" s="38"/>
      <c r="F4" s="38"/>
      <c r="G4" s="38"/>
      <c r="H4" s="38"/>
    </row>
    <row r="6" spans="1:8" ht="409.5" hidden="1" customHeight="1"/>
    <row r="7" spans="1:8" ht="12.75" customHeight="1">
      <c r="H7" s="4" t="s">
        <v>39</v>
      </c>
    </row>
    <row r="8" spans="1:8" ht="12.75" customHeight="1">
      <c r="A8" s="3" t="s">
        <v>108</v>
      </c>
      <c r="B8" s="3" t="s">
        <v>109</v>
      </c>
      <c r="C8" s="3" t="s">
        <v>410</v>
      </c>
      <c r="D8" s="3" t="s">
        <v>408</v>
      </c>
      <c r="E8" s="3" t="s">
        <v>411</v>
      </c>
      <c r="F8" s="3" t="s">
        <v>412</v>
      </c>
      <c r="G8" s="3" t="s">
        <v>413</v>
      </c>
      <c r="H8" s="3" t="s">
        <v>414</v>
      </c>
    </row>
    <row r="9" spans="1:8" ht="12.75" customHeight="1">
      <c r="A9" s="65" t="s">
        <v>124</v>
      </c>
      <c r="B9" s="65" t="s">
        <v>124</v>
      </c>
      <c r="C9" s="65" t="s">
        <v>124</v>
      </c>
      <c r="D9" s="65" t="s">
        <v>124</v>
      </c>
      <c r="E9" s="65" t="s">
        <v>124</v>
      </c>
      <c r="F9" s="65" t="s">
        <v>124</v>
      </c>
      <c r="G9" s="65" t="s">
        <v>124</v>
      </c>
      <c r="H9" s="65" t="s">
        <v>124</v>
      </c>
    </row>
    <row r="10" spans="1:8" ht="21.75" customHeight="1">
      <c r="A10" s="97"/>
      <c r="B10" s="97"/>
      <c r="C10" s="97" t="s">
        <v>110</v>
      </c>
      <c r="D10" s="16">
        <v>24075095.300000001</v>
      </c>
      <c r="E10" s="104"/>
      <c r="F10" s="105"/>
      <c r="G10" s="106"/>
      <c r="H10" s="103"/>
    </row>
    <row r="11" spans="1:8" ht="21.75" customHeight="1">
      <c r="A11" s="97" t="s">
        <v>125</v>
      </c>
      <c r="B11" s="97" t="s">
        <v>126</v>
      </c>
      <c r="C11" s="97" t="s">
        <v>415</v>
      </c>
      <c r="D11" s="16">
        <v>932232.8</v>
      </c>
      <c r="E11" s="104" t="s">
        <v>416</v>
      </c>
      <c r="F11" s="105" t="s">
        <v>417</v>
      </c>
      <c r="G11" s="106" t="s">
        <v>417</v>
      </c>
      <c r="H11" s="103" t="s">
        <v>417</v>
      </c>
    </row>
    <row r="12" spans="1:8" ht="21.75" customHeight="1">
      <c r="A12" s="97" t="s">
        <v>125</v>
      </c>
      <c r="B12" s="97" t="s">
        <v>126</v>
      </c>
      <c r="C12" s="97" t="s">
        <v>418</v>
      </c>
      <c r="D12" s="16">
        <v>10880718.1</v>
      </c>
      <c r="E12" s="104" t="s">
        <v>419</v>
      </c>
      <c r="F12" s="105" t="s">
        <v>420</v>
      </c>
      <c r="G12" s="106" t="s">
        <v>420</v>
      </c>
      <c r="H12" s="103" t="s">
        <v>421</v>
      </c>
    </row>
    <row r="13" spans="1:8" ht="21.75" customHeight="1">
      <c r="A13" s="97" t="s">
        <v>125</v>
      </c>
      <c r="B13" s="97" t="s">
        <v>126</v>
      </c>
      <c r="C13" s="97" t="s">
        <v>343</v>
      </c>
      <c r="D13" s="16">
        <v>500000</v>
      </c>
      <c r="E13" s="104" t="s">
        <v>422</v>
      </c>
      <c r="F13" s="105" t="s">
        <v>423</v>
      </c>
      <c r="G13" s="106" t="s">
        <v>424</v>
      </c>
      <c r="H13" s="103" t="s">
        <v>425</v>
      </c>
    </row>
    <row r="14" spans="1:8" ht="21.75" customHeight="1">
      <c r="A14" s="97" t="s">
        <v>125</v>
      </c>
      <c r="B14" s="97" t="s">
        <v>126</v>
      </c>
      <c r="C14" s="97" t="s">
        <v>426</v>
      </c>
      <c r="D14" s="16">
        <v>1200000</v>
      </c>
      <c r="E14" s="104" t="s">
        <v>427</v>
      </c>
      <c r="F14" s="105" t="s">
        <v>428</v>
      </c>
      <c r="G14" s="106" t="s">
        <v>429</v>
      </c>
      <c r="H14" s="103" t="s">
        <v>430</v>
      </c>
    </row>
    <row r="15" spans="1:8" ht="21.75" customHeight="1">
      <c r="A15" s="97" t="s">
        <v>125</v>
      </c>
      <c r="B15" s="97" t="s">
        <v>126</v>
      </c>
      <c r="C15" s="97" t="s">
        <v>431</v>
      </c>
      <c r="D15" s="16">
        <v>150000</v>
      </c>
      <c r="E15" s="104" t="s">
        <v>432</v>
      </c>
      <c r="F15" s="105" t="s">
        <v>433</v>
      </c>
      <c r="G15" s="106" t="s">
        <v>434</v>
      </c>
      <c r="H15" s="103" t="s">
        <v>435</v>
      </c>
    </row>
    <row r="16" spans="1:8" ht="21.75" customHeight="1">
      <c r="A16" s="97" t="s">
        <v>125</v>
      </c>
      <c r="B16" s="97" t="s">
        <v>126</v>
      </c>
      <c r="C16" s="97" t="s">
        <v>436</v>
      </c>
      <c r="D16" s="16">
        <v>3907184.4</v>
      </c>
      <c r="E16" s="104" t="s">
        <v>416</v>
      </c>
      <c r="F16" s="105" t="s">
        <v>437</v>
      </c>
      <c r="G16" s="106" t="s">
        <v>429</v>
      </c>
      <c r="H16" s="103" t="s">
        <v>438</v>
      </c>
    </row>
    <row r="17" spans="1:8" ht="21.75" customHeight="1">
      <c r="A17" s="97" t="s">
        <v>125</v>
      </c>
      <c r="B17" s="97" t="s">
        <v>126</v>
      </c>
      <c r="C17" s="97" t="s">
        <v>439</v>
      </c>
      <c r="D17" s="16">
        <v>230000</v>
      </c>
      <c r="E17" s="104" t="s">
        <v>440</v>
      </c>
      <c r="F17" s="105" t="s">
        <v>441</v>
      </c>
      <c r="G17" s="106" t="s">
        <v>442</v>
      </c>
      <c r="H17" s="103" t="s">
        <v>443</v>
      </c>
    </row>
    <row r="18" spans="1:8" ht="21.75" customHeight="1">
      <c r="A18" s="97" t="s">
        <v>125</v>
      </c>
      <c r="B18" s="97" t="s">
        <v>126</v>
      </c>
      <c r="C18" s="97" t="s">
        <v>444</v>
      </c>
      <c r="D18" s="16">
        <v>194400</v>
      </c>
      <c r="E18" s="104" t="s">
        <v>445</v>
      </c>
      <c r="F18" s="105" t="s">
        <v>446</v>
      </c>
      <c r="G18" s="106" t="s">
        <v>447</v>
      </c>
      <c r="H18" s="103" t="s">
        <v>446</v>
      </c>
    </row>
    <row r="19" spans="1:8" ht="21.75" customHeight="1">
      <c r="A19" s="97" t="s">
        <v>125</v>
      </c>
      <c r="B19" s="97" t="s">
        <v>126</v>
      </c>
      <c r="C19" s="97" t="s">
        <v>448</v>
      </c>
      <c r="D19" s="16">
        <v>2816000</v>
      </c>
      <c r="E19" s="104" t="s">
        <v>427</v>
      </c>
      <c r="F19" s="105" t="s">
        <v>449</v>
      </c>
      <c r="G19" s="106" t="s">
        <v>450</v>
      </c>
      <c r="H19" s="103" t="s">
        <v>451</v>
      </c>
    </row>
    <row r="20" spans="1:8" ht="21.75" customHeight="1">
      <c r="A20" s="97" t="s">
        <v>129</v>
      </c>
      <c r="B20" s="97" t="s">
        <v>130</v>
      </c>
      <c r="C20" s="97" t="s">
        <v>452</v>
      </c>
      <c r="D20" s="16">
        <v>30000</v>
      </c>
      <c r="E20" s="104" t="s">
        <v>453</v>
      </c>
      <c r="F20" s="105" t="s">
        <v>454</v>
      </c>
      <c r="G20" s="106" t="s">
        <v>455</v>
      </c>
      <c r="H20" s="103" t="s">
        <v>456</v>
      </c>
    </row>
    <row r="21" spans="1:8" ht="21.75" customHeight="1">
      <c r="A21" s="97" t="s">
        <v>129</v>
      </c>
      <c r="B21" s="97" t="s">
        <v>130</v>
      </c>
      <c r="C21" s="97" t="s">
        <v>452</v>
      </c>
      <c r="D21" s="16">
        <v>30000</v>
      </c>
      <c r="E21" s="104" t="s">
        <v>453</v>
      </c>
      <c r="F21" s="105" t="s">
        <v>457</v>
      </c>
      <c r="G21" s="106" t="s">
        <v>458</v>
      </c>
      <c r="H21" s="103" t="s">
        <v>456</v>
      </c>
    </row>
    <row r="22" spans="1:8" ht="21.75" customHeight="1">
      <c r="A22" s="97" t="s">
        <v>129</v>
      </c>
      <c r="B22" s="97" t="s">
        <v>130</v>
      </c>
      <c r="C22" s="97" t="s">
        <v>452</v>
      </c>
      <c r="D22" s="16">
        <v>30000</v>
      </c>
      <c r="E22" s="104" t="s">
        <v>453</v>
      </c>
      <c r="F22" s="105" t="s">
        <v>459</v>
      </c>
      <c r="G22" s="106" t="s">
        <v>460</v>
      </c>
      <c r="H22" s="103" t="s">
        <v>456</v>
      </c>
    </row>
    <row r="23" spans="1:8" ht="21.75" customHeight="1">
      <c r="A23" s="97" t="s">
        <v>129</v>
      </c>
      <c r="B23" s="97" t="s">
        <v>130</v>
      </c>
      <c r="C23" s="97" t="s">
        <v>452</v>
      </c>
      <c r="D23" s="16">
        <v>30000</v>
      </c>
      <c r="E23" s="104" t="s">
        <v>453</v>
      </c>
      <c r="F23" s="105" t="s">
        <v>461</v>
      </c>
      <c r="G23" s="106" t="s">
        <v>462</v>
      </c>
      <c r="H23" s="103" t="s">
        <v>456</v>
      </c>
    </row>
    <row r="24" spans="1:8" ht="21.75" customHeight="1">
      <c r="A24" s="97" t="s">
        <v>129</v>
      </c>
      <c r="B24" s="97" t="s">
        <v>130</v>
      </c>
      <c r="C24" s="97" t="s">
        <v>463</v>
      </c>
      <c r="D24" s="16">
        <v>458400</v>
      </c>
      <c r="E24" s="104" t="s">
        <v>453</v>
      </c>
      <c r="F24" s="105" t="s">
        <v>464</v>
      </c>
      <c r="G24" s="106" t="s">
        <v>465</v>
      </c>
      <c r="H24" s="103" t="s">
        <v>466</v>
      </c>
    </row>
    <row r="25" spans="1:8" ht="21.75" customHeight="1">
      <c r="A25" s="97" t="s">
        <v>129</v>
      </c>
      <c r="B25" s="97" t="s">
        <v>130</v>
      </c>
      <c r="C25" s="97" t="s">
        <v>452</v>
      </c>
      <c r="D25" s="16">
        <v>30000</v>
      </c>
      <c r="E25" s="104" t="s">
        <v>453</v>
      </c>
      <c r="F25" s="105" t="s">
        <v>467</v>
      </c>
      <c r="G25" s="106" t="s">
        <v>468</v>
      </c>
      <c r="H25" s="103" t="s">
        <v>456</v>
      </c>
    </row>
    <row r="26" spans="1:8" ht="21.75" customHeight="1">
      <c r="A26" s="97" t="s">
        <v>129</v>
      </c>
      <c r="B26" s="97" t="s">
        <v>130</v>
      </c>
      <c r="C26" s="97" t="s">
        <v>469</v>
      </c>
      <c r="D26" s="16">
        <v>14000</v>
      </c>
      <c r="E26" s="104" t="s">
        <v>470</v>
      </c>
      <c r="F26" s="105" t="s">
        <v>471</v>
      </c>
      <c r="G26" s="106" t="s">
        <v>472</v>
      </c>
      <c r="H26" s="103" t="s">
        <v>473</v>
      </c>
    </row>
    <row r="27" spans="1:8" ht="21.75" customHeight="1">
      <c r="A27" s="97" t="s">
        <v>129</v>
      </c>
      <c r="B27" s="97" t="s">
        <v>130</v>
      </c>
      <c r="C27" s="97" t="s">
        <v>474</v>
      </c>
      <c r="D27" s="16">
        <v>88800</v>
      </c>
      <c r="E27" s="104" t="s">
        <v>453</v>
      </c>
      <c r="F27" s="105" t="s">
        <v>473</v>
      </c>
      <c r="G27" s="106" t="s">
        <v>473</v>
      </c>
      <c r="H27" s="103" t="s">
        <v>473</v>
      </c>
    </row>
    <row r="28" spans="1:8" ht="21.75" customHeight="1">
      <c r="A28" s="97" t="s">
        <v>129</v>
      </c>
      <c r="B28" s="97" t="s">
        <v>130</v>
      </c>
      <c r="C28" s="97" t="s">
        <v>475</v>
      </c>
      <c r="D28" s="16">
        <v>216700</v>
      </c>
      <c r="E28" s="104" t="s">
        <v>470</v>
      </c>
      <c r="F28" s="105" t="s">
        <v>476</v>
      </c>
      <c r="G28" s="106" t="s">
        <v>465</v>
      </c>
      <c r="H28" s="103" t="s">
        <v>477</v>
      </c>
    </row>
    <row r="29" spans="1:8" ht="21.75" customHeight="1">
      <c r="A29" s="97" t="s">
        <v>129</v>
      </c>
      <c r="B29" s="97" t="s">
        <v>130</v>
      </c>
      <c r="C29" s="97" t="s">
        <v>478</v>
      </c>
      <c r="D29" s="16">
        <v>74100</v>
      </c>
      <c r="E29" s="104" t="s">
        <v>453</v>
      </c>
      <c r="F29" s="105" t="s">
        <v>479</v>
      </c>
      <c r="G29" s="106" t="s">
        <v>480</v>
      </c>
      <c r="H29" s="103" t="s">
        <v>479</v>
      </c>
    </row>
    <row r="30" spans="1:8" ht="21.75" customHeight="1">
      <c r="A30" s="97" t="s">
        <v>129</v>
      </c>
      <c r="B30" s="97" t="s">
        <v>130</v>
      </c>
      <c r="C30" s="97" t="s">
        <v>463</v>
      </c>
      <c r="D30" s="16">
        <v>1347000</v>
      </c>
      <c r="E30" s="104" t="s">
        <v>453</v>
      </c>
      <c r="F30" s="105" t="s">
        <v>481</v>
      </c>
      <c r="G30" s="106" t="s">
        <v>482</v>
      </c>
      <c r="H30" s="103" t="s">
        <v>477</v>
      </c>
    </row>
    <row r="31" spans="1:8" ht="21.75" customHeight="1">
      <c r="A31" s="97" t="s">
        <v>129</v>
      </c>
      <c r="B31" s="97" t="s">
        <v>130</v>
      </c>
      <c r="C31" s="97" t="s">
        <v>452</v>
      </c>
      <c r="D31" s="16">
        <v>30000</v>
      </c>
      <c r="E31" s="104" t="s">
        <v>453</v>
      </c>
      <c r="F31" s="105" t="s">
        <v>483</v>
      </c>
      <c r="G31" s="106" t="s">
        <v>484</v>
      </c>
      <c r="H31" s="103" t="s">
        <v>456</v>
      </c>
    </row>
    <row r="32" spans="1:8" ht="21.75" customHeight="1">
      <c r="A32" s="97" t="s">
        <v>129</v>
      </c>
      <c r="B32" s="97" t="s">
        <v>130</v>
      </c>
      <c r="C32" s="97" t="s">
        <v>485</v>
      </c>
      <c r="D32" s="16">
        <v>119800</v>
      </c>
      <c r="E32" s="104" t="s">
        <v>470</v>
      </c>
      <c r="F32" s="105" t="s">
        <v>486</v>
      </c>
      <c r="G32" s="106" t="s">
        <v>465</v>
      </c>
      <c r="H32" s="103" t="s">
        <v>486</v>
      </c>
    </row>
    <row r="33" spans="1:8" ht="21.75" customHeight="1">
      <c r="A33" s="97" t="s">
        <v>129</v>
      </c>
      <c r="B33" s="97" t="s">
        <v>130</v>
      </c>
      <c r="C33" s="97" t="s">
        <v>452</v>
      </c>
      <c r="D33" s="16">
        <v>30000</v>
      </c>
      <c r="E33" s="104" t="s">
        <v>453</v>
      </c>
      <c r="F33" s="105" t="s">
        <v>487</v>
      </c>
      <c r="G33" s="106" t="s">
        <v>488</v>
      </c>
      <c r="H33" s="103" t="s">
        <v>456</v>
      </c>
    </row>
    <row r="34" spans="1:8" ht="21.75" customHeight="1">
      <c r="A34" s="97" t="s">
        <v>129</v>
      </c>
      <c r="B34" s="97" t="s">
        <v>130</v>
      </c>
      <c r="C34" s="97" t="s">
        <v>489</v>
      </c>
      <c r="D34" s="16">
        <v>3600</v>
      </c>
      <c r="E34" s="104" t="s">
        <v>453</v>
      </c>
      <c r="F34" s="105" t="s">
        <v>490</v>
      </c>
      <c r="G34" s="106" t="s">
        <v>490</v>
      </c>
      <c r="H34" s="103" t="s">
        <v>490</v>
      </c>
    </row>
    <row r="35" spans="1:8" ht="21.75" customHeight="1">
      <c r="A35" s="97" t="s">
        <v>129</v>
      </c>
      <c r="B35" s="97" t="s">
        <v>130</v>
      </c>
      <c r="C35" s="97" t="s">
        <v>452</v>
      </c>
      <c r="D35" s="16">
        <v>30000</v>
      </c>
      <c r="E35" s="104" t="s">
        <v>453</v>
      </c>
      <c r="F35" s="105" t="s">
        <v>491</v>
      </c>
      <c r="G35" s="106" t="s">
        <v>492</v>
      </c>
      <c r="H35" s="103" t="s">
        <v>456</v>
      </c>
    </row>
    <row r="36" spans="1:8" ht="21.75" customHeight="1">
      <c r="A36" s="97" t="s">
        <v>131</v>
      </c>
      <c r="B36" s="97" t="s">
        <v>132</v>
      </c>
      <c r="C36" s="97" t="s">
        <v>493</v>
      </c>
      <c r="D36" s="16">
        <v>176400</v>
      </c>
      <c r="E36" s="104" t="s">
        <v>427</v>
      </c>
      <c r="F36" s="105" t="s">
        <v>494</v>
      </c>
      <c r="G36" s="106" t="s">
        <v>495</v>
      </c>
      <c r="H36" s="103" t="s">
        <v>495</v>
      </c>
    </row>
    <row r="37" spans="1:8" ht="21.75" customHeight="1">
      <c r="A37" s="97" t="s">
        <v>135</v>
      </c>
      <c r="B37" s="97" t="s">
        <v>136</v>
      </c>
      <c r="C37" s="97" t="s">
        <v>496</v>
      </c>
      <c r="D37" s="16">
        <v>40000</v>
      </c>
      <c r="E37" s="104" t="s">
        <v>416</v>
      </c>
      <c r="F37" s="105" t="s">
        <v>497</v>
      </c>
      <c r="G37" s="106" t="s">
        <v>498</v>
      </c>
      <c r="H37" s="103" t="s">
        <v>499</v>
      </c>
    </row>
    <row r="38" spans="1:8" ht="21.75" customHeight="1">
      <c r="A38" s="97" t="s">
        <v>135</v>
      </c>
      <c r="B38" s="97" t="s">
        <v>136</v>
      </c>
      <c r="C38" s="97" t="s">
        <v>500</v>
      </c>
      <c r="D38" s="16">
        <v>485760</v>
      </c>
      <c r="E38" s="104" t="s">
        <v>416</v>
      </c>
      <c r="F38" s="105" t="s">
        <v>501</v>
      </c>
      <c r="G38" s="106" t="s">
        <v>502</v>
      </c>
      <c r="H38" s="103" t="s">
        <v>499</v>
      </c>
    </row>
  </sheetData>
  <phoneticPr fontId="0" type="noConversion"/>
  <printOptions gridLines="1"/>
  <pageMargins left="0.75" right="0.75" top="1" bottom="1" header="0.5" footer="0.5"/>
  <pageSetup firstPageNumber="4294963191" orientation="portrait" horizontalDpi="0" verticalDpi="0"/>
  <headerFooter alignWithMargins="0">
    <oddHeader>&amp;C&amp;A</oddHeader>
    <oddFooter>&amp;C页(&amp;P)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D25"/>
  <sheetViews>
    <sheetView showGridLines="0" tabSelected="1" workbookViewId="0">
      <selection activeCell="D19" sqref="D19"/>
    </sheetView>
  </sheetViews>
  <sheetFormatPr defaultColWidth="9.1640625" defaultRowHeight="12.75" customHeight="1"/>
  <cols>
    <col min="1" max="1" width="11.33203125" customWidth="1"/>
    <col min="2" max="2" width="116" customWidth="1"/>
    <col min="3" max="3" width="15.6640625" customWidth="1"/>
    <col min="4" max="4" width="31.83203125" customWidth="1"/>
  </cols>
  <sheetData>
    <row r="3" spans="1:4" ht="27" customHeight="1">
      <c r="A3" s="46" t="s">
        <v>4</v>
      </c>
      <c r="B3" s="46"/>
      <c r="C3" s="46"/>
      <c r="D3" s="46"/>
    </row>
    <row r="6" spans="1:4" ht="21.75" customHeight="1">
      <c r="A6" s="44" t="s">
        <v>5</v>
      </c>
      <c r="B6" s="44" t="s">
        <v>6</v>
      </c>
      <c r="C6" s="44" t="s">
        <v>7</v>
      </c>
      <c r="D6" s="44" t="s">
        <v>8</v>
      </c>
    </row>
    <row r="7" spans="1:4" ht="21.75" customHeight="1">
      <c r="A7" s="44" t="s">
        <v>9</v>
      </c>
      <c r="B7" s="45" t="s">
        <v>10</v>
      </c>
      <c r="C7" s="115" t="s">
        <v>503</v>
      </c>
      <c r="D7" s="3"/>
    </row>
    <row r="8" spans="1:4" ht="21.75" customHeight="1">
      <c r="A8" s="44" t="s">
        <v>11</v>
      </c>
      <c r="B8" s="45" t="s">
        <v>12</v>
      </c>
      <c r="C8" s="115" t="s">
        <v>503</v>
      </c>
      <c r="D8" s="3"/>
    </row>
    <row r="9" spans="1:4" ht="21.75" customHeight="1">
      <c r="A9" s="44" t="s">
        <v>13</v>
      </c>
      <c r="B9" s="45" t="s">
        <v>14</v>
      </c>
      <c r="C9" s="115" t="s">
        <v>503</v>
      </c>
      <c r="D9" s="3"/>
    </row>
    <row r="10" spans="1:4" ht="21.75" customHeight="1">
      <c r="A10" s="44" t="s">
        <v>15</v>
      </c>
      <c r="B10" s="45" t="s">
        <v>16</v>
      </c>
      <c r="C10" s="115" t="s">
        <v>503</v>
      </c>
      <c r="D10" s="3"/>
    </row>
    <row r="11" spans="1:4" ht="21.75" customHeight="1">
      <c r="A11" s="44" t="s">
        <v>17</v>
      </c>
      <c r="B11" s="45" t="s">
        <v>18</v>
      </c>
      <c r="C11" s="115" t="s">
        <v>503</v>
      </c>
      <c r="D11" s="3"/>
    </row>
    <row r="12" spans="1:4" ht="21.75" customHeight="1">
      <c r="A12" s="44" t="s">
        <v>19</v>
      </c>
      <c r="B12" s="45" t="s">
        <v>20</v>
      </c>
      <c r="C12" s="115" t="s">
        <v>503</v>
      </c>
      <c r="D12" s="3"/>
    </row>
    <row r="13" spans="1:4" ht="21.75" customHeight="1">
      <c r="A13" s="44" t="s">
        <v>21</v>
      </c>
      <c r="B13" s="45" t="s">
        <v>22</v>
      </c>
      <c r="C13" s="115" t="s">
        <v>503</v>
      </c>
      <c r="D13" s="3"/>
    </row>
    <row r="14" spans="1:4" ht="21.75" customHeight="1">
      <c r="A14" s="44" t="s">
        <v>23</v>
      </c>
      <c r="B14" s="45" t="s">
        <v>24</v>
      </c>
      <c r="C14" s="115" t="s">
        <v>503</v>
      </c>
      <c r="D14" s="3"/>
    </row>
    <row r="15" spans="1:4" ht="21.75" customHeight="1">
      <c r="A15" s="44" t="s">
        <v>25</v>
      </c>
      <c r="B15" s="45" t="s">
        <v>26</v>
      </c>
      <c r="C15" s="115" t="s">
        <v>504</v>
      </c>
      <c r="D15" s="116" t="s">
        <v>505</v>
      </c>
    </row>
    <row r="16" spans="1:4" ht="21.75" customHeight="1">
      <c r="A16" s="44" t="s">
        <v>27</v>
      </c>
      <c r="B16" s="45" t="s">
        <v>28</v>
      </c>
      <c r="C16" s="115" t="s">
        <v>504</v>
      </c>
      <c r="D16" s="116" t="s">
        <v>505</v>
      </c>
    </row>
    <row r="17" spans="1:4" ht="21.75" customHeight="1">
      <c r="A17" s="44" t="s">
        <v>29</v>
      </c>
      <c r="B17" s="45" t="s">
        <v>30</v>
      </c>
      <c r="C17" s="115" t="s">
        <v>503</v>
      </c>
      <c r="D17" s="3"/>
    </row>
    <row r="18" spans="1:4" ht="21.75" customHeight="1">
      <c r="A18" s="44" t="s">
        <v>31</v>
      </c>
      <c r="B18" s="45" t="s">
        <v>32</v>
      </c>
      <c r="C18" s="115" t="s">
        <v>503</v>
      </c>
      <c r="D18" s="3"/>
    </row>
    <row r="19" spans="1:4" ht="21.75" customHeight="1">
      <c r="A19" s="44" t="s">
        <v>33</v>
      </c>
      <c r="B19" s="45" t="s">
        <v>34</v>
      </c>
      <c r="C19" s="115" t="s">
        <v>504</v>
      </c>
      <c r="D19" s="116" t="s">
        <v>506</v>
      </c>
    </row>
    <row r="20" spans="1:4" ht="21.75" customHeight="1">
      <c r="A20" s="44" t="s">
        <v>35</v>
      </c>
      <c r="B20" s="90" t="s">
        <v>36</v>
      </c>
      <c r="C20" s="115" t="s">
        <v>503</v>
      </c>
      <c r="D20" s="1"/>
    </row>
    <row r="25" spans="1:4" ht="12.75" customHeight="1">
      <c r="B25" t="s">
        <v>37</v>
      </c>
    </row>
  </sheetData>
  <phoneticPr fontId="0" type="noConversion"/>
  <printOptions gridLines="1"/>
  <pageMargins left="0.75" right="0.75" top="1" bottom="1" header="0.5" footer="0.5"/>
  <pageSetup firstPageNumber="4294963191" orientation="portrait" r:id="rId1"/>
  <headerFooter alignWithMargins="0">
    <oddHeader>&amp;C&amp;A</oddHeader>
    <oddFooter>&amp;C页(&amp;P)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55"/>
  <sheetViews>
    <sheetView showGridLines="0" workbookViewId="0">
      <selection activeCell="C22" sqref="C22"/>
    </sheetView>
  </sheetViews>
  <sheetFormatPr defaultColWidth="9.1640625" defaultRowHeight="12.75" customHeight="1"/>
  <cols>
    <col min="1" max="1" width="41.6640625" customWidth="1"/>
    <col min="2" max="2" width="15.5" bestFit="1" customWidth="1"/>
    <col min="3" max="3" width="28.83203125" customWidth="1"/>
    <col min="4" max="4" width="15.5" bestFit="1" customWidth="1"/>
    <col min="5" max="5" width="31.33203125" customWidth="1"/>
    <col min="6" max="6" width="15.5" bestFit="1" customWidth="1"/>
  </cols>
  <sheetData>
    <row r="1" spans="1:8" ht="12.75" customHeight="1">
      <c r="A1" s="25" t="s">
        <v>38</v>
      </c>
      <c r="D1" s="4"/>
    </row>
    <row r="2" spans="1:8" ht="39" customHeight="1">
      <c r="A2" s="63" t="s">
        <v>10</v>
      </c>
      <c r="B2" s="63"/>
      <c r="C2" s="63"/>
      <c r="D2" s="63"/>
      <c r="E2" s="63"/>
      <c r="F2" s="63"/>
    </row>
    <row r="3" spans="1:8" ht="15" customHeight="1">
      <c r="A3" s="9"/>
      <c r="F3" s="92" t="s">
        <v>39</v>
      </c>
    </row>
    <row r="4" spans="1:8" ht="15.75" customHeight="1">
      <c r="A4" s="14" t="s">
        <v>40</v>
      </c>
      <c r="B4" s="2"/>
      <c r="C4" s="2" t="s">
        <v>41</v>
      </c>
      <c r="D4" s="2"/>
      <c r="E4" s="2"/>
      <c r="F4" s="2"/>
    </row>
    <row r="5" spans="1:8" ht="15.75" customHeight="1">
      <c r="A5" s="3" t="s">
        <v>42</v>
      </c>
      <c r="B5" s="3" t="s">
        <v>43</v>
      </c>
      <c r="C5" s="3" t="s">
        <v>44</v>
      </c>
      <c r="D5" s="3" t="s">
        <v>43</v>
      </c>
      <c r="E5" s="3" t="s">
        <v>45</v>
      </c>
      <c r="F5" s="3" t="s">
        <v>43</v>
      </c>
    </row>
    <row r="6" spans="1:8" ht="17.25" customHeight="1">
      <c r="A6" s="13" t="s">
        <v>46</v>
      </c>
      <c r="B6" s="61">
        <f>B7+B9+B10</f>
        <v>33456965.859999999</v>
      </c>
      <c r="C6" s="15" t="s">
        <v>47</v>
      </c>
      <c r="D6" s="68">
        <v>3563670.14</v>
      </c>
      <c r="E6" s="51" t="s">
        <v>48</v>
      </c>
      <c r="F6" s="68">
        <v>9381870.5600000005</v>
      </c>
    </row>
    <row r="7" spans="1:8" ht="17.25" customHeight="1">
      <c r="A7" s="13" t="s">
        <v>49</v>
      </c>
      <c r="B7" s="16">
        <v>33456965.859999999</v>
      </c>
      <c r="C7" s="15" t="s">
        <v>50</v>
      </c>
      <c r="D7" s="68">
        <v>0</v>
      </c>
      <c r="E7" s="51" t="s">
        <v>51</v>
      </c>
      <c r="F7" s="68">
        <v>8562371.3599999994</v>
      </c>
      <c r="G7" s="9"/>
    </row>
    <row r="8" spans="1:8" ht="17.25" customHeight="1">
      <c r="A8" s="13" t="s">
        <v>52</v>
      </c>
      <c r="B8" s="21">
        <v>0</v>
      </c>
      <c r="C8" s="15" t="s">
        <v>53</v>
      </c>
      <c r="D8" s="68">
        <v>150000</v>
      </c>
      <c r="E8" s="50" t="s">
        <v>54</v>
      </c>
      <c r="F8" s="68">
        <v>712835.2</v>
      </c>
      <c r="G8" s="9"/>
      <c r="H8" s="9"/>
    </row>
    <row r="9" spans="1:8" ht="17.25" customHeight="1">
      <c r="A9" s="13" t="s">
        <v>55</v>
      </c>
      <c r="B9" s="16">
        <v>0</v>
      </c>
      <c r="C9" s="11" t="s">
        <v>56</v>
      </c>
      <c r="D9" s="68">
        <v>1028529.88</v>
      </c>
      <c r="E9" s="51" t="s">
        <v>57</v>
      </c>
      <c r="F9" s="68">
        <v>106664</v>
      </c>
      <c r="G9" s="9"/>
      <c r="H9" s="9"/>
    </row>
    <row r="10" spans="1:8" ht="17.25" customHeight="1">
      <c r="A10" s="13" t="s">
        <v>58</v>
      </c>
      <c r="B10" s="21">
        <v>0</v>
      </c>
      <c r="C10" s="15" t="s">
        <v>59</v>
      </c>
      <c r="D10" s="68">
        <v>0</v>
      </c>
      <c r="E10" s="50" t="s">
        <v>60</v>
      </c>
      <c r="F10" s="16">
        <v>0</v>
      </c>
      <c r="G10" s="9"/>
    </row>
    <row r="11" spans="1:8" ht="17.25" customHeight="1">
      <c r="A11" s="13" t="s">
        <v>61</v>
      </c>
      <c r="B11" s="16">
        <v>0</v>
      </c>
      <c r="C11" s="15" t="s">
        <v>62</v>
      </c>
      <c r="D11" s="68">
        <v>0</v>
      </c>
      <c r="E11" s="51" t="s">
        <v>63</v>
      </c>
      <c r="F11" s="52">
        <v>24075095.300000001</v>
      </c>
      <c r="H11" s="9"/>
    </row>
    <row r="12" spans="1:8" ht="17.25" customHeight="1">
      <c r="A12" s="5" t="s">
        <v>64</v>
      </c>
      <c r="B12" s="91">
        <f>B13+0</f>
        <v>0</v>
      </c>
      <c r="C12" s="20" t="s">
        <v>65</v>
      </c>
      <c r="D12" s="68">
        <v>0</v>
      </c>
      <c r="E12" s="50" t="s">
        <v>51</v>
      </c>
      <c r="F12" s="21">
        <v>0</v>
      </c>
      <c r="G12" s="9"/>
      <c r="H12" s="9"/>
    </row>
    <row r="13" spans="1:8" ht="17.25" customHeight="1">
      <c r="A13" s="37" t="s">
        <v>66</v>
      </c>
      <c r="B13" s="16">
        <v>0</v>
      </c>
      <c r="C13" s="15" t="s">
        <v>67</v>
      </c>
      <c r="D13" s="68">
        <v>5779827.3399999999</v>
      </c>
      <c r="E13" s="50" t="s">
        <v>54</v>
      </c>
      <c r="F13" s="68">
        <v>20462735.300000001</v>
      </c>
      <c r="G13" s="9"/>
    </row>
    <row r="14" spans="1:8" ht="17.25" customHeight="1">
      <c r="A14" s="18" t="s">
        <v>68</v>
      </c>
      <c r="B14" s="82">
        <v>0</v>
      </c>
      <c r="C14" s="20" t="s">
        <v>69</v>
      </c>
      <c r="D14" s="68">
        <v>0</v>
      </c>
      <c r="E14" s="51" t="s">
        <v>57</v>
      </c>
      <c r="F14" s="68">
        <v>2984560</v>
      </c>
      <c r="G14" s="9"/>
    </row>
    <row r="15" spans="1:8" ht="17.25" customHeight="1">
      <c r="A15" s="18" t="s">
        <v>70</v>
      </c>
      <c r="B15" s="56">
        <v>0</v>
      </c>
      <c r="C15" s="20" t="s">
        <v>71</v>
      </c>
      <c r="D15" s="68">
        <v>1748643.2</v>
      </c>
      <c r="E15" s="50" t="s">
        <v>72</v>
      </c>
      <c r="F15" s="68">
        <v>0</v>
      </c>
      <c r="G15" s="9"/>
    </row>
    <row r="16" spans="1:8" ht="17.25" customHeight="1">
      <c r="A16" s="18" t="s">
        <v>73</v>
      </c>
      <c r="B16" s="56">
        <v>0</v>
      </c>
      <c r="C16" s="20" t="s">
        <v>74</v>
      </c>
      <c r="D16" s="68">
        <v>424400</v>
      </c>
      <c r="E16" s="50" t="s">
        <v>75</v>
      </c>
      <c r="F16" s="68">
        <v>0</v>
      </c>
      <c r="G16" s="9"/>
    </row>
    <row r="17" spans="1:11" ht="17.25" customHeight="1">
      <c r="A17" s="18"/>
      <c r="B17" s="10"/>
      <c r="C17" s="20" t="s">
        <v>76</v>
      </c>
      <c r="D17" s="68">
        <v>20236135.300000001</v>
      </c>
      <c r="E17" s="51" t="s">
        <v>77</v>
      </c>
      <c r="F17" s="68">
        <v>627800</v>
      </c>
      <c r="G17" s="9"/>
    </row>
    <row r="18" spans="1:11" ht="17.25" customHeight="1">
      <c r="A18" s="10"/>
      <c r="B18" s="10"/>
      <c r="C18" s="20" t="s">
        <v>78</v>
      </c>
      <c r="D18" s="68">
        <v>525760</v>
      </c>
      <c r="E18" s="50" t="s">
        <v>79</v>
      </c>
      <c r="F18" s="68">
        <v>0</v>
      </c>
      <c r="G18" s="9"/>
    </row>
    <row r="19" spans="1:11" ht="17.25" customHeight="1">
      <c r="A19" s="1"/>
      <c r="B19" s="10"/>
      <c r="C19" s="20" t="s">
        <v>80</v>
      </c>
      <c r="D19" s="68">
        <v>0</v>
      </c>
      <c r="E19" s="50" t="s">
        <v>81</v>
      </c>
      <c r="F19" s="68">
        <v>0</v>
      </c>
      <c r="G19" s="9"/>
    </row>
    <row r="20" spans="1:11" ht="17.25" customHeight="1">
      <c r="A20" s="1"/>
      <c r="B20" s="10"/>
      <c r="C20" s="20" t="s">
        <v>82</v>
      </c>
      <c r="D20" s="68">
        <v>0</v>
      </c>
      <c r="E20" s="51" t="s">
        <v>83</v>
      </c>
      <c r="F20" s="68">
        <v>0</v>
      </c>
      <c r="G20" s="9"/>
    </row>
    <row r="21" spans="1:11" ht="17.25" customHeight="1">
      <c r="A21" s="1"/>
      <c r="B21" s="1"/>
      <c r="C21" s="12" t="s">
        <v>84</v>
      </c>
      <c r="D21" s="68">
        <v>0</v>
      </c>
      <c r="E21" s="51" t="s">
        <v>85</v>
      </c>
      <c r="F21" s="16">
        <v>0</v>
      </c>
      <c r="G21" s="9"/>
      <c r="H21" s="9"/>
    </row>
    <row r="22" spans="1:11" ht="17.25" customHeight="1">
      <c r="A22" s="1"/>
      <c r="B22" s="1"/>
      <c r="C22" s="12" t="s">
        <v>86</v>
      </c>
      <c r="D22" s="68">
        <v>0</v>
      </c>
      <c r="E22" s="48"/>
      <c r="F22" s="54"/>
      <c r="G22" s="9"/>
      <c r="K22" s="9"/>
    </row>
    <row r="23" spans="1:11" ht="17.25" customHeight="1">
      <c r="A23" s="1"/>
      <c r="B23" s="10"/>
      <c r="C23" s="12" t="s">
        <v>87</v>
      </c>
      <c r="D23" s="68">
        <v>0</v>
      </c>
      <c r="E23" s="48"/>
      <c r="F23" s="55"/>
      <c r="H23" s="9"/>
    </row>
    <row r="24" spans="1:11" ht="17.25" customHeight="1">
      <c r="A24" s="1"/>
      <c r="B24" s="1"/>
      <c r="C24" s="12" t="s">
        <v>88</v>
      </c>
      <c r="D24" s="68">
        <v>0</v>
      </c>
      <c r="E24" s="48"/>
      <c r="F24" s="55"/>
    </row>
    <row r="25" spans="1:11" ht="17.25" customHeight="1">
      <c r="A25" s="1"/>
      <c r="B25" s="1"/>
      <c r="C25" s="20" t="s">
        <v>89</v>
      </c>
      <c r="D25" s="68">
        <v>0</v>
      </c>
      <c r="E25" s="49"/>
      <c r="F25" s="1"/>
    </row>
    <row r="26" spans="1:11" ht="17.25" customHeight="1">
      <c r="A26" s="1"/>
      <c r="B26" s="10"/>
      <c r="C26" s="20" t="s">
        <v>90</v>
      </c>
      <c r="D26" s="68">
        <v>0</v>
      </c>
      <c r="E26" s="49"/>
      <c r="F26" s="1"/>
    </row>
    <row r="27" spans="1:11" ht="20.25" customHeight="1">
      <c r="A27" s="1"/>
      <c r="B27" s="10"/>
      <c r="C27" s="20" t="s">
        <v>91</v>
      </c>
      <c r="D27" s="68">
        <v>0</v>
      </c>
      <c r="E27" s="49"/>
      <c r="F27" s="1"/>
      <c r="H27" s="9"/>
    </row>
    <row r="28" spans="1:11" ht="17.25" customHeight="1">
      <c r="A28" s="1"/>
      <c r="B28" s="10"/>
      <c r="C28" s="20" t="s">
        <v>92</v>
      </c>
      <c r="D28" s="68">
        <v>0</v>
      </c>
      <c r="E28" s="49"/>
      <c r="F28" s="10"/>
    </row>
    <row r="29" spans="1:11" ht="17.25" customHeight="1">
      <c r="A29" s="1"/>
      <c r="B29" s="10"/>
      <c r="C29" s="20" t="s">
        <v>93</v>
      </c>
      <c r="D29" s="68">
        <v>0</v>
      </c>
      <c r="E29" s="49"/>
      <c r="F29" s="10"/>
    </row>
    <row r="30" spans="1:11" ht="17.25" customHeight="1">
      <c r="A30" s="1"/>
      <c r="B30" s="10"/>
      <c r="C30" s="20" t="s">
        <v>94</v>
      </c>
      <c r="D30" s="68">
        <v>0</v>
      </c>
      <c r="E30" s="48"/>
      <c r="F30" s="1"/>
    </row>
    <row r="31" spans="1:11" ht="17.25" customHeight="1">
      <c r="A31" s="5"/>
      <c r="B31" s="10"/>
      <c r="C31" s="20" t="s">
        <v>95</v>
      </c>
      <c r="D31" s="68">
        <v>0</v>
      </c>
      <c r="E31" s="48"/>
      <c r="F31" s="1"/>
    </row>
    <row r="32" spans="1:11" ht="17.25" customHeight="1">
      <c r="A32" s="1"/>
      <c r="B32" s="10"/>
      <c r="C32" s="20" t="s">
        <v>96</v>
      </c>
      <c r="D32" s="68">
        <v>0</v>
      </c>
      <c r="E32" s="48"/>
      <c r="F32" s="1"/>
    </row>
    <row r="33" spans="1:9" ht="17.25" customHeight="1">
      <c r="A33" s="1"/>
      <c r="B33" s="19"/>
      <c r="C33" s="20" t="s">
        <v>97</v>
      </c>
      <c r="D33" s="16">
        <v>0</v>
      </c>
      <c r="E33" s="48"/>
      <c r="F33" s="1"/>
      <c r="H33" s="9"/>
    </row>
    <row r="34" spans="1:9" ht="17.25" customHeight="1">
      <c r="A34" s="6" t="s">
        <v>98</v>
      </c>
      <c r="B34" s="62">
        <f>B6+B11+B12</f>
        <v>33456965.859999999</v>
      </c>
      <c r="C34" s="26" t="s">
        <v>99</v>
      </c>
      <c r="D34" s="52">
        <f>SUM(D6:D32)</f>
        <v>33456965.859999999</v>
      </c>
      <c r="E34" s="6" t="s">
        <v>98</v>
      </c>
      <c r="F34" s="60">
        <f>F6+F11+F22+F23+F24</f>
        <v>33456965.859999999</v>
      </c>
      <c r="G34" s="9"/>
      <c r="H34" s="9"/>
    </row>
    <row r="35" spans="1:9" ht="17.25" customHeight="1">
      <c r="A35" s="22" t="s">
        <v>100</v>
      </c>
      <c r="B35" s="57"/>
      <c r="C35" s="22" t="s">
        <v>100</v>
      </c>
      <c r="D35" s="58"/>
      <c r="E35" s="22" t="s">
        <v>100</v>
      </c>
      <c r="F35" s="56"/>
    </row>
    <row r="36" spans="1:9" ht="17.25" customHeight="1">
      <c r="A36" s="22" t="s">
        <v>101</v>
      </c>
      <c r="B36" s="57"/>
      <c r="C36" s="1" t="s">
        <v>102</v>
      </c>
      <c r="D36" s="53"/>
      <c r="E36" s="22" t="s">
        <v>102</v>
      </c>
      <c r="F36" s="55"/>
    </row>
    <row r="37" spans="1:9" ht="17.25" customHeight="1">
      <c r="A37" s="22" t="s">
        <v>103</v>
      </c>
      <c r="B37" s="57"/>
      <c r="C37" s="22" t="s">
        <v>103</v>
      </c>
      <c r="D37" s="89"/>
      <c r="E37" s="22" t="s">
        <v>103</v>
      </c>
      <c r="F37" s="55"/>
    </row>
    <row r="38" spans="1:9" ht="17.25" customHeight="1">
      <c r="A38" s="22" t="s">
        <v>104</v>
      </c>
      <c r="B38" s="57"/>
      <c r="C38" s="22" t="s">
        <v>104</v>
      </c>
      <c r="D38" s="16"/>
      <c r="E38" s="22" t="s">
        <v>104</v>
      </c>
      <c r="F38" s="55"/>
    </row>
    <row r="39" spans="1:9" ht="12.75" customHeight="1">
      <c r="A39" s="22" t="s">
        <v>105</v>
      </c>
      <c r="B39" s="57"/>
      <c r="C39" s="22" t="s">
        <v>105</v>
      </c>
      <c r="D39" s="16"/>
      <c r="E39" s="22" t="s">
        <v>105</v>
      </c>
      <c r="F39" s="55"/>
    </row>
    <row r="40" spans="1:9" ht="12.75" customHeight="1">
      <c r="A40" s="22"/>
      <c r="B40" s="57"/>
      <c r="C40" s="20"/>
      <c r="D40" s="16"/>
      <c r="E40" s="22"/>
      <c r="F40" s="55"/>
    </row>
    <row r="41" spans="1:9" ht="17.25" customHeight="1">
      <c r="A41" s="6" t="s">
        <v>106</v>
      </c>
      <c r="B41" s="59">
        <f>B34+B35+B36+B38</f>
        <v>33456965.859999999</v>
      </c>
      <c r="C41" s="26" t="s">
        <v>107</v>
      </c>
      <c r="D41" s="58">
        <f>D34+D35+D36</f>
        <v>33456965.859999999</v>
      </c>
      <c r="E41" s="26" t="s">
        <v>107</v>
      </c>
      <c r="F41" s="58">
        <f>F34+F35+F36</f>
        <v>33456965.859999999</v>
      </c>
      <c r="G41" s="9"/>
    </row>
    <row r="42" spans="1:9" ht="12.75" customHeight="1">
      <c r="B42" s="9"/>
      <c r="D42" s="9"/>
    </row>
    <row r="43" spans="1:9" ht="12.75" customHeight="1">
      <c r="B43" s="9"/>
      <c r="D43" s="9"/>
    </row>
    <row r="44" spans="1:9" ht="12.75" customHeight="1">
      <c r="B44" s="9"/>
      <c r="D44" s="9"/>
    </row>
    <row r="45" spans="1:9" ht="12.75" customHeight="1">
      <c r="B45" s="9"/>
      <c r="D45" s="9"/>
      <c r="G45" s="9"/>
    </row>
    <row r="46" spans="1:9" ht="12.75" customHeight="1">
      <c r="B46" s="9"/>
      <c r="D46" s="9"/>
      <c r="G46" s="9"/>
    </row>
    <row r="47" spans="1:9" ht="12.75" customHeight="1">
      <c r="B47" s="9"/>
      <c r="C47" s="9"/>
      <c r="G47" s="9"/>
      <c r="H47" s="9"/>
    </row>
    <row r="48" spans="1:9" ht="12.75" customHeight="1">
      <c r="B48" s="9"/>
      <c r="C48" s="9"/>
      <c r="E48" s="9"/>
      <c r="H48" s="9"/>
      <c r="I48" s="9"/>
    </row>
    <row r="49" spans="3:11" ht="12.75" customHeight="1">
      <c r="C49" s="9"/>
      <c r="E49" s="9"/>
      <c r="I49" s="9"/>
      <c r="J49" s="9"/>
    </row>
    <row r="50" spans="3:11" ht="12.75" customHeight="1">
      <c r="C50" s="9"/>
      <c r="E50" s="9"/>
      <c r="J50" s="9"/>
      <c r="K50" s="9"/>
    </row>
    <row r="51" spans="3:11" ht="12.75" customHeight="1">
      <c r="C51" s="9"/>
      <c r="D51" s="9"/>
      <c r="E51" s="9"/>
    </row>
    <row r="52" spans="3:11" ht="12.75" customHeight="1">
      <c r="E52" s="9"/>
      <c r="F52" s="9"/>
      <c r="G52" s="9"/>
    </row>
    <row r="53" spans="3:11" ht="12.75" customHeight="1">
      <c r="E53" s="9"/>
      <c r="F53" s="9"/>
      <c r="G53" s="9"/>
      <c r="H53" s="9"/>
    </row>
    <row r="54" spans="3:11" ht="12.75" customHeight="1">
      <c r="F54" s="9"/>
      <c r="G54" s="9"/>
    </row>
    <row r="55" spans="3:11" ht="12.75" customHeight="1">
      <c r="G55" s="9"/>
      <c r="H55" s="9"/>
      <c r="I55" s="9"/>
      <c r="J55" s="9"/>
      <c r="K55" s="9"/>
    </row>
  </sheetData>
  <phoneticPr fontId="0" type="noConversion"/>
  <pageMargins left="0.75" right="0.75" top="1" bottom="1" header="0.5" footer="0.5"/>
  <pageSetup paperSize="9" firstPageNumber="4294963191" orientation="portrait" horizontalDpi="0" verticalDpi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9"/>
  <sheetViews>
    <sheetView showGridLines="0" showZeros="0" workbookViewId="0">
      <selection activeCell="E33" sqref="E33"/>
    </sheetView>
  </sheetViews>
  <sheetFormatPr defaultColWidth="9.1640625" defaultRowHeight="12.75" customHeight="1"/>
  <cols>
    <col min="1" max="1" width="14.5" customWidth="1"/>
    <col min="2" max="2" width="32.83203125" customWidth="1"/>
    <col min="3" max="3" width="20.1640625" customWidth="1"/>
    <col min="4" max="4" width="18.1640625" customWidth="1"/>
    <col min="5" max="5" width="15.33203125" customWidth="1"/>
    <col min="6" max="6" width="16" customWidth="1"/>
    <col min="7" max="7" width="14.33203125" customWidth="1"/>
    <col min="8" max="8" width="12" customWidth="1"/>
    <col min="9" max="9" width="14.5" customWidth="1"/>
    <col min="10" max="10" width="10" customWidth="1"/>
    <col min="13" max="13" width="10" customWidth="1"/>
    <col min="17" max="17" width="15" customWidth="1"/>
  </cols>
  <sheetData>
    <row r="1" spans="1:17" ht="12.75" customHeight="1">
      <c r="A1" t="s">
        <v>11</v>
      </c>
      <c r="E1" s="4"/>
      <c r="M1" s="4"/>
    </row>
    <row r="3" spans="1:17" ht="5.25" customHeight="1"/>
    <row r="4" spans="1:17" ht="37.5" customHeight="1">
      <c r="A4" s="63" t="s">
        <v>12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ht="12.75" customHeight="1">
      <c r="Q5" s="4" t="s">
        <v>39</v>
      </c>
    </row>
    <row r="6" spans="1:17" ht="15" customHeight="1">
      <c r="A6" s="107" t="s">
        <v>108</v>
      </c>
      <c r="B6" s="107" t="s">
        <v>109</v>
      </c>
      <c r="C6" s="108" t="s">
        <v>110</v>
      </c>
      <c r="D6" s="76" t="s">
        <v>111</v>
      </c>
      <c r="E6" s="76"/>
      <c r="F6" s="76"/>
      <c r="G6" s="77"/>
      <c r="H6" s="75" t="s">
        <v>112</v>
      </c>
      <c r="I6" s="2"/>
      <c r="J6" s="109" t="s">
        <v>113</v>
      </c>
      <c r="K6" s="110" t="s">
        <v>114</v>
      </c>
      <c r="L6" s="110" t="s">
        <v>115</v>
      </c>
      <c r="M6" s="109" t="s">
        <v>116</v>
      </c>
      <c r="N6" s="109" t="s">
        <v>100</v>
      </c>
      <c r="O6" s="109" t="s">
        <v>117</v>
      </c>
      <c r="P6" s="109" t="s">
        <v>104</v>
      </c>
      <c r="Q6" s="108" t="s">
        <v>118</v>
      </c>
    </row>
    <row r="7" spans="1:17" ht="31.5" customHeight="1">
      <c r="A7" s="107"/>
      <c r="B7" s="107"/>
      <c r="C7" s="108"/>
      <c r="D7" s="32" t="s">
        <v>119</v>
      </c>
      <c r="E7" s="78" t="s">
        <v>120</v>
      </c>
      <c r="F7" s="78" t="s">
        <v>121</v>
      </c>
      <c r="G7" s="32" t="s">
        <v>122</v>
      </c>
      <c r="H7" s="72" t="s">
        <v>119</v>
      </c>
      <c r="I7" s="78" t="s">
        <v>123</v>
      </c>
      <c r="J7" s="109"/>
      <c r="K7" s="110"/>
      <c r="L7" s="110"/>
      <c r="M7" s="109"/>
      <c r="N7" s="109"/>
      <c r="O7" s="109"/>
      <c r="P7" s="109"/>
      <c r="Q7" s="108"/>
    </row>
    <row r="8" spans="1:17" ht="15" customHeight="1">
      <c r="A8" s="66" t="s">
        <v>124</v>
      </c>
      <c r="B8" s="74" t="s">
        <v>124</v>
      </c>
      <c r="C8" s="67">
        <v>1</v>
      </c>
      <c r="D8" s="65">
        <v>2</v>
      </c>
      <c r="E8" s="65">
        <v>3</v>
      </c>
      <c r="F8" s="65">
        <v>4</v>
      </c>
      <c r="G8" s="79">
        <v>5</v>
      </c>
      <c r="H8" s="81">
        <v>6</v>
      </c>
      <c r="I8" s="80">
        <v>7</v>
      </c>
      <c r="J8" s="65">
        <v>8</v>
      </c>
      <c r="K8" s="65">
        <v>9</v>
      </c>
      <c r="L8" s="65">
        <v>10</v>
      </c>
      <c r="M8" s="65">
        <v>11</v>
      </c>
      <c r="N8" s="65">
        <v>12</v>
      </c>
      <c r="O8" s="65">
        <v>13</v>
      </c>
      <c r="P8" s="65">
        <v>14</v>
      </c>
      <c r="Q8" s="65">
        <v>15</v>
      </c>
    </row>
    <row r="9" spans="1:17" ht="15" customHeight="1">
      <c r="A9" s="97" t="s">
        <v>110</v>
      </c>
      <c r="B9" s="97"/>
      <c r="C9" s="16">
        <v>33456965.859999999</v>
      </c>
      <c r="D9" s="95">
        <v>33456965.859999999</v>
      </c>
      <c r="E9" s="96">
        <v>33456965.859999999</v>
      </c>
      <c r="F9" s="16">
        <v>0</v>
      </c>
      <c r="G9" s="95">
        <v>0</v>
      </c>
      <c r="H9" s="16">
        <v>0</v>
      </c>
      <c r="I9" s="95">
        <v>0</v>
      </c>
      <c r="J9" s="16">
        <v>0</v>
      </c>
      <c r="K9" s="98">
        <v>0</v>
      </c>
      <c r="L9" s="95">
        <v>0</v>
      </c>
      <c r="M9" s="16">
        <v>0</v>
      </c>
      <c r="N9" s="98">
        <v>0</v>
      </c>
      <c r="O9" s="95">
        <v>0</v>
      </c>
      <c r="P9" s="16">
        <v>0</v>
      </c>
      <c r="Q9" s="94"/>
    </row>
    <row r="10" spans="1:17" ht="15" customHeight="1">
      <c r="A10" s="97" t="s">
        <v>125</v>
      </c>
      <c r="B10" s="97" t="s">
        <v>126</v>
      </c>
      <c r="C10" s="16">
        <v>24374205.440000001</v>
      </c>
      <c r="D10" s="95">
        <v>24374205.440000001</v>
      </c>
      <c r="E10" s="96">
        <v>24374205.440000001</v>
      </c>
      <c r="F10" s="16">
        <v>0</v>
      </c>
      <c r="G10" s="95">
        <v>0</v>
      </c>
      <c r="H10" s="16">
        <v>0</v>
      </c>
      <c r="I10" s="95">
        <v>0</v>
      </c>
      <c r="J10" s="16">
        <v>0</v>
      </c>
      <c r="K10" s="98">
        <v>0</v>
      </c>
      <c r="L10" s="95">
        <v>0</v>
      </c>
      <c r="M10" s="16">
        <v>0</v>
      </c>
      <c r="N10" s="98">
        <v>0</v>
      </c>
      <c r="O10" s="95">
        <v>0</v>
      </c>
      <c r="P10" s="16">
        <v>0</v>
      </c>
      <c r="Q10" s="94"/>
    </row>
    <row r="11" spans="1:17" ht="15" customHeight="1">
      <c r="A11" s="97" t="s">
        <v>127</v>
      </c>
      <c r="B11" s="97" t="s">
        <v>128</v>
      </c>
      <c r="C11" s="16">
        <v>1551311.52</v>
      </c>
      <c r="D11" s="95">
        <v>1551311.52</v>
      </c>
      <c r="E11" s="96">
        <v>1551311.52</v>
      </c>
      <c r="F11" s="16">
        <v>0</v>
      </c>
      <c r="G11" s="95">
        <v>0</v>
      </c>
      <c r="H11" s="16">
        <v>0</v>
      </c>
      <c r="I11" s="95">
        <v>0</v>
      </c>
      <c r="J11" s="16">
        <v>0</v>
      </c>
      <c r="K11" s="98">
        <v>0</v>
      </c>
      <c r="L11" s="95">
        <v>0</v>
      </c>
      <c r="M11" s="16">
        <v>0</v>
      </c>
      <c r="N11" s="98">
        <v>0</v>
      </c>
      <c r="O11" s="95">
        <v>0</v>
      </c>
      <c r="P11" s="16">
        <v>0</v>
      </c>
      <c r="Q11" s="94"/>
    </row>
    <row r="12" spans="1:17" ht="15" customHeight="1">
      <c r="A12" s="97" t="s">
        <v>129</v>
      </c>
      <c r="B12" s="97" t="s">
        <v>130</v>
      </c>
      <c r="C12" s="16">
        <v>4228515.82</v>
      </c>
      <c r="D12" s="95">
        <v>4228515.82</v>
      </c>
      <c r="E12" s="96">
        <v>4228515.82</v>
      </c>
      <c r="F12" s="16">
        <v>0</v>
      </c>
      <c r="G12" s="95">
        <v>0</v>
      </c>
      <c r="H12" s="16">
        <v>0</v>
      </c>
      <c r="I12" s="95">
        <v>0</v>
      </c>
      <c r="J12" s="16">
        <v>0</v>
      </c>
      <c r="K12" s="98">
        <v>0</v>
      </c>
      <c r="L12" s="95">
        <v>0</v>
      </c>
      <c r="M12" s="16">
        <v>0</v>
      </c>
      <c r="N12" s="98">
        <v>0</v>
      </c>
      <c r="O12" s="95">
        <v>0</v>
      </c>
      <c r="P12" s="16">
        <v>0</v>
      </c>
      <c r="Q12" s="94"/>
    </row>
    <row r="13" spans="1:17" ht="15" customHeight="1">
      <c r="A13" s="97" t="s">
        <v>131</v>
      </c>
      <c r="B13" s="97" t="s">
        <v>132</v>
      </c>
      <c r="C13" s="16">
        <v>1748643.2</v>
      </c>
      <c r="D13" s="95">
        <v>1748643.2</v>
      </c>
      <c r="E13" s="96">
        <v>1748643.2</v>
      </c>
      <c r="F13" s="16">
        <v>0</v>
      </c>
      <c r="G13" s="95">
        <v>0</v>
      </c>
      <c r="H13" s="16">
        <v>0</v>
      </c>
      <c r="I13" s="95">
        <v>0</v>
      </c>
      <c r="J13" s="16">
        <v>0</v>
      </c>
      <c r="K13" s="98">
        <v>0</v>
      </c>
      <c r="L13" s="95">
        <v>0</v>
      </c>
      <c r="M13" s="16">
        <v>0</v>
      </c>
      <c r="N13" s="98">
        <v>0</v>
      </c>
      <c r="O13" s="95">
        <v>0</v>
      </c>
      <c r="P13" s="16">
        <v>0</v>
      </c>
      <c r="Q13" s="94"/>
    </row>
    <row r="14" spans="1:17" ht="15" customHeight="1">
      <c r="A14" s="97" t="s">
        <v>133</v>
      </c>
      <c r="B14" s="97" t="s">
        <v>134</v>
      </c>
      <c r="C14" s="16">
        <v>1028529.88</v>
      </c>
      <c r="D14" s="95">
        <v>1028529.88</v>
      </c>
      <c r="E14" s="96">
        <v>1028529.88</v>
      </c>
      <c r="F14" s="16">
        <v>0</v>
      </c>
      <c r="G14" s="95">
        <v>0</v>
      </c>
      <c r="H14" s="16">
        <v>0</v>
      </c>
      <c r="I14" s="95">
        <v>0</v>
      </c>
      <c r="J14" s="16">
        <v>0</v>
      </c>
      <c r="K14" s="98">
        <v>0</v>
      </c>
      <c r="L14" s="95">
        <v>0</v>
      </c>
      <c r="M14" s="16">
        <v>0</v>
      </c>
      <c r="N14" s="98">
        <v>0</v>
      </c>
      <c r="O14" s="95">
        <v>0</v>
      </c>
      <c r="P14" s="16">
        <v>0</v>
      </c>
      <c r="Q14" s="94"/>
    </row>
    <row r="15" spans="1:17" ht="15" customHeight="1">
      <c r="A15" s="97" t="s">
        <v>135</v>
      </c>
      <c r="B15" s="97" t="s">
        <v>136</v>
      </c>
      <c r="C15" s="16">
        <v>525760</v>
      </c>
      <c r="D15" s="95">
        <v>525760</v>
      </c>
      <c r="E15" s="96">
        <v>525760</v>
      </c>
      <c r="F15" s="16">
        <v>0</v>
      </c>
      <c r="G15" s="95">
        <v>0</v>
      </c>
      <c r="H15" s="16">
        <v>0</v>
      </c>
      <c r="I15" s="95">
        <v>0</v>
      </c>
      <c r="J15" s="16">
        <v>0</v>
      </c>
      <c r="K15" s="98">
        <v>0</v>
      </c>
      <c r="L15" s="95">
        <v>0</v>
      </c>
      <c r="M15" s="16">
        <v>0</v>
      </c>
      <c r="N15" s="98">
        <v>0</v>
      </c>
      <c r="O15" s="95">
        <v>0</v>
      </c>
      <c r="P15" s="16">
        <v>0</v>
      </c>
      <c r="Q15" s="94"/>
    </row>
    <row r="16" spans="1:17" ht="12.7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ht="12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L17" s="9"/>
      <c r="M17" s="9"/>
      <c r="N17" s="9"/>
      <c r="O17" s="9"/>
      <c r="P17" s="9"/>
    </row>
    <row r="18" spans="1:16" ht="12.7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ht="12.75" customHeight="1">
      <c r="B19" s="9"/>
      <c r="C19" s="9"/>
      <c r="D19" s="9"/>
      <c r="E19" s="9"/>
      <c r="F19" s="9"/>
      <c r="H19" s="9"/>
      <c r="I19" s="9"/>
      <c r="K19" s="9"/>
      <c r="O19" s="9"/>
      <c r="P19" s="9"/>
    </row>
    <row r="20" spans="1:16" ht="12.75" customHeight="1">
      <c r="B20" s="9"/>
      <c r="C20" s="9"/>
      <c r="F20" s="9"/>
    </row>
    <row r="21" spans="1:16" ht="12.75" customHeight="1">
      <c r="B21" s="9"/>
      <c r="C21" s="9"/>
      <c r="D21" s="9"/>
    </row>
    <row r="22" spans="1:16" ht="12.75" customHeight="1">
      <c r="B22" s="9"/>
      <c r="C22" s="9"/>
      <c r="E22" s="9"/>
    </row>
    <row r="23" spans="1:16" ht="12.75" customHeight="1">
      <c r="B23" s="9"/>
    </row>
    <row r="25" spans="1:16" ht="12.75" customHeight="1">
      <c r="C25" s="9"/>
      <c r="E25" s="9"/>
    </row>
    <row r="26" spans="1:16" ht="12.75" customHeight="1">
      <c r="B26" s="9"/>
      <c r="H26" s="9"/>
      <c r="P26" s="9"/>
    </row>
    <row r="27" spans="1:16" ht="12.75" customHeight="1">
      <c r="C27" s="9"/>
    </row>
    <row r="29" spans="1:16" ht="12.75" customHeight="1">
      <c r="D29" s="9"/>
      <c r="I29" t="s">
        <v>137</v>
      </c>
    </row>
  </sheetData>
  <mergeCells count="11">
    <mergeCell ref="M6:M7"/>
    <mergeCell ref="N6:N7"/>
    <mergeCell ref="O6:O7"/>
    <mergeCell ref="P6:P7"/>
    <mergeCell ref="Q6:Q7"/>
    <mergeCell ref="A6:A7"/>
    <mergeCell ref="B6:B7"/>
    <mergeCell ref="C6:C7"/>
    <mergeCell ref="J6:J7"/>
    <mergeCell ref="K6:K7"/>
    <mergeCell ref="L6:L7"/>
  </mergeCells>
  <phoneticPr fontId="0" type="noConversion"/>
  <pageMargins left="0.75" right="0.75" top="1" bottom="1" header="0.5" footer="0.5"/>
  <pageSetup firstPageNumber="4294963191" orientation="portrait" horizontalDpi="0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4"/>
  <sheetViews>
    <sheetView showGridLines="0" showZeros="0" workbookViewId="0"/>
  </sheetViews>
  <sheetFormatPr defaultColWidth="9.1640625" defaultRowHeight="12.75" customHeight="1"/>
  <cols>
    <col min="1" max="1" width="14.5" customWidth="1"/>
    <col min="2" max="2" width="32.83203125" customWidth="1"/>
    <col min="3" max="3" width="20.1640625" customWidth="1"/>
    <col min="4" max="4" width="12.1640625" customWidth="1"/>
    <col min="5" max="5" width="15.33203125" customWidth="1"/>
    <col min="6" max="6" width="16" customWidth="1"/>
    <col min="7" max="7" width="14.33203125" customWidth="1"/>
    <col min="8" max="8" width="12" customWidth="1"/>
    <col min="9" max="9" width="14.5" customWidth="1"/>
    <col min="10" max="10" width="10" customWidth="1"/>
    <col min="13" max="13" width="10" customWidth="1"/>
    <col min="17" max="17" width="15" customWidth="1"/>
  </cols>
  <sheetData>
    <row r="1" spans="1:17" ht="12.75" customHeight="1">
      <c r="A1" t="s">
        <v>13</v>
      </c>
      <c r="E1" s="4"/>
      <c r="M1" s="4"/>
    </row>
    <row r="3" spans="1:17" ht="5.25" customHeight="1"/>
    <row r="4" spans="1:17" ht="37.5" customHeight="1">
      <c r="A4" s="63" t="s">
        <v>14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ht="12.75" customHeight="1">
      <c r="Q5" s="4" t="s">
        <v>39</v>
      </c>
    </row>
    <row r="6" spans="1:17" ht="15" customHeight="1">
      <c r="A6" s="107" t="s">
        <v>108</v>
      </c>
      <c r="B6" s="107" t="s">
        <v>109</v>
      </c>
      <c r="C6" s="108" t="s">
        <v>110</v>
      </c>
      <c r="D6" s="76" t="s">
        <v>111</v>
      </c>
      <c r="E6" s="76"/>
      <c r="F6" s="76"/>
      <c r="G6" s="77"/>
      <c r="H6" s="75" t="s">
        <v>112</v>
      </c>
      <c r="I6" s="2"/>
      <c r="J6" s="109" t="s">
        <v>113</v>
      </c>
      <c r="K6" s="110" t="s">
        <v>114</v>
      </c>
      <c r="L6" s="110" t="s">
        <v>115</v>
      </c>
      <c r="M6" s="109" t="s">
        <v>116</v>
      </c>
      <c r="N6" s="109" t="s">
        <v>100</v>
      </c>
      <c r="O6" s="109" t="s">
        <v>117</v>
      </c>
      <c r="P6" s="109" t="s">
        <v>104</v>
      </c>
      <c r="Q6" s="108" t="s">
        <v>118</v>
      </c>
    </row>
    <row r="7" spans="1:17" ht="31.5" customHeight="1">
      <c r="A7" s="107"/>
      <c r="B7" s="107"/>
      <c r="C7" s="108"/>
      <c r="D7" s="32" t="s">
        <v>119</v>
      </c>
      <c r="E7" s="78" t="s">
        <v>120</v>
      </c>
      <c r="F7" s="78" t="s">
        <v>121</v>
      </c>
      <c r="G7" s="32" t="s">
        <v>122</v>
      </c>
      <c r="H7" s="72" t="s">
        <v>119</v>
      </c>
      <c r="I7" s="78" t="s">
        <v>123</v>
      </c>
      <c r="J7" s="109"/>
      <c r="K7" s="110"/>
      <c r="L7" s="110"/>
      <c r="M7" s="109"/>
      <c r="N7" s="109"/>
      <c r="O7" s="109"/>
      <c r="P7" s="109"/>
      <c r="Q7" s="108"/>
    </row>
    <row r="8" spans="1:17" ht="15" customHeight="1">
      <c r="A8" s="66" t="s">
        <v>124</v>
      </c>
      <c r="B8" s="74" t="s">
        <v>124</v>
      </c>
      <c r="C8" s="67">
        <v>1</v>
      </c>
      <c r="D8" s="65">
        <v>2</v>
      </c>
      <c r="E8" s="65">
        <v>3</v>
      </c>
      <c r="F8" s="65">
        <v>4</v>
      </c>
      <c r="G8" s="79">
        <v>5</v>
      </c>
      <c r="H8" s="81">
        <v>6</v>
      </c>
      <c r="I8" s="80">
        <v>7</v>
      </c>
      <c r="J8" s="65">
        <v>8</v>
      </c>
      <c r="K8" s="65">
        <v>9</v>
      </c>
      <c r="L8" s="65">
        <v>10</v>
      </c>
      <c r="M8" s="65">
        <v>11</v>
      </c>
      <c r="N8" s="65">
        <v>12</v>
      </c>
      <c r="O8" s="65">
        <v>13</v>
      </c>
      <c r="P8" s="65">
        <v>14</v>
      </c>
      <c r="Q8" s="65">
        <v>15</v>
      </c>
    </row>
    <row r="9" spans="1:17" ht="15" customHeight="1">
      <c r="A9" s="97" t="s">
        <v>110</v>
      </c>
      <c r="B9" s="97"/>
      <c r="C9" s="16">
        <v>33456965.859999999</v>
      </c>
      <c r="D9" s="98">
        <v>33456965.859999999</v>
      </c>
      <c r="E9" s="98">
        <v>33456965.859999999</v>
      </c>
      <c r="F9" s="95">
        <v>0</v>
      </c>
      <c r="G9" s="96">
        <v>0</v>
      </c>
      <c r="H9" s="16">
        <v>0</v>
      </c>
      <c r="I9" s="95">
        <v>0</v>
      </c>
      <c r="J9" s="96">
        <v>0</v>
      </c>
      <c r="K9" s="16">
        <v>0</v>
      </c>
      <c r="L9" s="95">
        <v>0</v>
      </c>
      <c r="M9" s="96">
        <v>0</v>
      </c>
      <c r="N9" s="96">
        <v>0</v>
      </c>
      <c r="O9" s="96">
        <v>0</v>
      </c>
      <c r="P9" s="96">
        <v>0</v>
      </c>
      <c r="Q9" s="99"/>
    </row>
    <row r="10" spans="1:17" ht="15" customHeight="1">
      <c r="A10" s="97" t="s">
        <v>125</v>
      </c>
      <c r="B10" s="97" t="s">
        <v>126</v>
      </c>
      <c r="C10" s="16">
        <v>24374205.440000001</v>
      </c>
      <c r="D10" s="98">
        <v>24374205.440000001</v>
      </c>
      <c r="E10" s="98">
        <v>24374205.440000001</v>
      </c>
      <c r="F10" s="95">
        <v>0</v>
      </c>
      <c r="G10" s="96">
        <v>0</v>
      </c>
      <c r="H10" s="16">
        <v>0</v>
      </c>
      <c r="I10" s="95">
        <v>0</v>
      </c>
      <c r="J10" s="96">
        <v>0</v>
      </c>
      <c r="K10" s="16">
        <v>0</v>
      </c>
      <c r="L10" s="95">
        <v>0</v>
      </c>
      <c r="M10" s="96">
        <v>0</v>
      </c>
      <c r="N10" s="96">
        <v>0</v>
      </c>
      <c r="O10" s="96">
        <v>0</v>
      </c>
      <c r="P10" s="96">
        <v>0</v>
      </c>
      <c r="Q10" s="99"/>
    </row>
    <row r="11" spans="1:17" ht="15" customHeight="1">
      <c r="A11" s="97" t="s">
        <v>127</v>
      </c>
      <c r="B11" s="97" t="s">
        <v>128</v>
      </c>
      <c r="C11" s="16">
        <v>1551311.52</v>
      </c>
      <c r="D11" s="98">
        <v>1551311.52</v>
      </c>
      <c r="E11" s="98">
        <v>1551311.52</v>
      </c>
      <c r="F11" s="95">
        <v>0</v>
      </c>
      <c r="G11" s="96">
        <v>0</v>
      </c>
      <c r="H11" s="16">
        <v>0</v>
      </c>
      <c r="I11" s="95">
        <v>0</v>
      </c>
      <c r="J11" s="96">
        <v>0</v>
      </c>
      <c r="K11" s="16">
        <v>0</v>
      </c>
      <c r="L11" s="95">
        <v>0</v>
      </c>
      <c r="M11" s="96">
        <v>0</v>
      </c>
      <c r="N11" s="96">
        <v>0</v>
      </c>
      <c r="O11" s="96">
        <v>0</v>
      </c>
      <c r="P11" s="96">
        <v>0</v>
      </c>
      <c r="Q11" s="99"/>
    </row>
    <row r="12" spans="1:17" ht="15" customHeight="1">
      <c r="A12" s="97" t="s">
        <v>129</v>
      </c>
      <c r="B12" s="97" t="s">
        <v>130</v>
      </c>
      <c r="C12" s="16">
        <v>4228515.82</v>
      </c>
      <c r="D12" s="98">
        <v>4228515.82</v>
      </c>
      <c r="E12" s="98">
        <v>4228515.82</v>
      </c>
      <c r="F12" s="95">
        <v>0</v>
      </c>
      <c r="G12" s="96">
        <v>0</v>
      </c>
      <c r="H12" s="16">
        <v>0</v>
      </c>
      <c r="I12" s="95">
        <v>0</v>
      </c>
      <c r="J12" s="96">
        <v>0</v>
      </c>
      <c r="K12" s="16">
        <v>0</v>
      </c>
      <c r="L12" s="95">
        <v>0</v>
      </c>
      <c r="M12" s="96">
        <v>0</v>
      </c>
      <c r="N12" s="96">
        <v>0</v>
      </c>
      <c r="O12" s="96">
        <v>0</v>
      </c>
      <c r="P12" s="96">
        <v>0</v>
      </c>
      <c r="Q12" s="99"/>
    </row>
    <row r="13" spans="1:17" ht="15" customHeight="1">
      <c r="A13" s="97" t="s">
        <v>131</v>
      </c>
      <c r="B13" s="97" t="s">
        <v>132</v>
      </c>
      <c r="C13" s="16">
        <v>1748643.2</v>
      </c>
      <c r="D13" s="98">
        <v>1748643.2</v>
      </c>
      <c r="E13" s="98">
        <v>1748643.2</v>
      </c>
      <c r="F13" s="95">
        <v>0</v>
      </c>
      <c r="G13" s="96">
        <v>0</v>
      </c>
      <c r="H13" s="16">
        <v>0</v>
      </c>
      <c r="I13" s="95">
        <v>0</v>
      </c>
      <c r="J13" s="96">
        <v>0</v>
      </c>
      <c r="K13" s="16">
        <v>0</v>
      </c>
      <c r="L13" s="95">
        <v>0</v>
      </c>
      <c r="M13" s="96">
        <v>0</v>
      </c>
      <c r="N13" s="96">
        <v>0</v>
      </c>
      <c r="O13" s="96">
        <v>0</v>
      </c>
      <c r="P13" s="96">
        <v>0</v>
      </c>
      <c r="Q13" s="99"/>
    </row>
    <row r="14" spans="1:17" ht="15" customHeight="1">
      <c r="A14" s="97" t="s">
        <v>133</v>
      </c>
      <c r="B14" s="97" t="s">
        <v>134</v>
      </c>
      <c r="C14" s="16">
        <v>1028529.88</v>
      </c>
      <c r="D14" s="98">
        <v>1028529.88</v>
      </c>
      <c r="E14" s="98">
        <v>1028529.88</v>
      </c>
      <c r="F14" s="95">
        <v>0</v>
      </c>
      <c r="G14" s="96">
        <v>0</v>
      </c>
      <c r="H14" s="16">
        <v>0</v>
      </c>
      <c r="I14" s="95">
        <v>0</v>
      </c>
      <c r="J14" s="96">
        <v>0</v>
      </c>
      <c r="K14" s="16">
        <v>0</v>
      </c>
      <c r="L14" s="95">
        <v>0</v>
      </c>
      <c r="M14" s="96">
        <v>0</v>
      </c>
      <c r="N14" s="96">
        <v>0</v>
      </c>
      <c r="O14" s="96">
        <v>0</v>
      </c>
      <c r="P14" s="96">
        <v>0</v>
      </c>
      <c r="Q14" s="99"/>
    </row>
    <row r="15" spans="1:17" ht="15" customHeight="1">
      <c r="A15" s="97" t="s">
        <v>135</v>
      </c>
      <c r="B15" s="97" t="s">
        <v>136</v>
      </c>
      <c r="C15" s="16">
        <v>525760</v>
      </c>
      <c r="D15" s="98">
        <v>525760</v>
      </c>
      <c r="E15" s="98">
        <v>525760</v>
      </c>
      <c r="F15" s="95">
        <v>0</v>
      </c>
      <c r="G15" s="96">
        <v>0</v>
      </c>
      <c r="H15" s="16">
        <v>0</v>
      </c>
      <c r="I15" s="95">
        <v>0</v>
      </c>
      <c r="J15" s="96">
        <v>0</v>
      </c>
      <c r="K15" s="16">
        <v>0</v>
      </c>
      <c r="L15" s="95">
        <v>0</v>
      </c>
      <c r="M15" s="96">
        <v>0</v>
      </c>
      <c r="N15" s="96">
        <v>0</v>
      </c>
      <c r="O15" s="96">
        <v>0</v>
      </c>
      <c r="P15" s="96">
        <v>0</v>
      </c>
      <c r="Q15" s="99"/>
    </row>
    <row r="16" spans="1:17" ht="12.75" customHeight="1">
      <c r="B16" s="9"/>
      <c r="C16" s="9"/>
      <c r="D16" s="9"/>
    </row>
    <row r="17" spans="2:16" ht="12.75" customHeight="1">
      <c r="B17" s="9"/>
      <c r="C17" s="9"/>
      <c r="E17" s="9"/>
    </row>
    <row r="18" spans="2:16" ht="12.75" customHeight="1">
      <c r="B18" s="9"/>
    </row>
    <row r="20" spans="2:16" ht="12.75" customHeight="1">
      <c r="C20" s="9"/>
      <c r="D20" s="9"/>
      <c r="E20" s="9"/>
    </row>
    <row r="21" spans="2:16" ht="12.75" customHeight="1">
      <c r="B21" s="9"/>
      <c r="H21" s="9"/>
      <c r="P21" s="9"/>
    </row>
    <row r="22" spans="2:16" ht="12.75" customHeight="1">
      <c r="C22" s="9"/>
    </row>
    <row r="24" spans="2:16" ht="12.75" customHeight="1">
      <c r="D24" s="9"/>
      <c r="I24" t="s">
        <v>137</v>
      </c>
    </row>
  </sheetData>
  <mergeCells count="11">
    <mergeCell ref="M6:M7"/>
    <mergeCell ref="N6:N7"/>
    <mergeCell ref="O6:O7"/>
    <mergeCell ref="P6:P7"/>
    <mergeCell ref="Q6:Q7"/>
    <mergeCell ref="A6:A7"/>
    <mergeCell ref="B6:B7"/>
    <mergeCell ref="C6:C7"/>
    <mergeCell ref="J6:J7"/>
    <mergeCell ref="K6:K7"/>
    <mergeCell ref="L6:L7"/>
  </mergeCells>
  <phoneticPr fontId="0" type="noConversion"/>
  <pageMargins left="0.75" right="0.75" top="1" bottom="1" header="0.5" footer="0.5"/>
  <pageSetup firstPageNumber="4294963191" orientation="portrait" horizontalDpi="0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54"/>
  <sheetViews>
    <sheetView showGridLines="0" workbookViewId="0"/>
  </sheetViews>
  <sheetFormatPr defaultColWidth="9.1640625" defaultRowHeight="12.75" customHeight="1"/>
  <cols>
    <col min="1" max="1" width="41.6640625" customWidth="1"/>
    <col min="2" max="2" width="11.33203125" customWidth="1"/>
    <col min="3" max="3" width="32.83203125" customWidth="1"/>
    <col min="4" max="4" width="10.83203125" customWidth="1"/>
    <col min="5" max="5" width="32.33203125" customWidth="1"/>
    <col min="6" max="6" width="10.6640625" customWidth="1"/>
  </cols>
  <sheetData>
    <row r="1" spans="1:8" ht="12.75" customHeight="1">
      <c r="A1" s="25" t="s">
        <v>138</v>
      </c>
      <c r="D1" s="4"/>
    </row>
    <row r="2" spans="1:8" ht="39" customHeight="1">
      <c r="A2" s="63" t="s">
        <v>16</v>
      </c>
      <c r="B2" s="63"/>
      <c r="C2" s="63"/>
      <c r="D2" s="63"/>
      <c r="E2" s="63"/>
      <c r="F2" s="63"/>
    </row>
    <row r="3" spans="1:8" ht="15" customHeight="1">
      <c r="A3" s="9"/>
      <c r="F3" s="4" t="s">
        <v>39</v>
      </c>
    </row>
    <row r="4" spans="1:8" ht="15.75" customHeight="1">
      <c r="A4" s="14" t="s">
        <v>40</v>
      </c>
      <c r="B4" s="2"/>
      <c r="C4" s="2" t="s">
        <v>41</v>
      </c>
      <c r="D4" s="2"/>
      <c r="E4" s="2"/>
      <c r="F4" s="2"/>
    </row>
    <row r="5" spans="1:8" ht="15.75" customHeight="1">
      <c r="A5" s="3" t="s">
        <v>42</v>
      </c>
      <c r="B5" s="3" t="s">
        <v>43</v>
      </c>
      <c r="C5" s="3" t="s">
        <v>139</v>
      </c>
      <c r="D5" s="3" t="s">
        <v>43</v>
      </c>
      <c r="E5" s="3" t="s">
        <v>140</v>
      </c>
      <c r="F5" s="3" t="s">
        <v>43</v>
      </c>
    </row>
    <row r="6" spans="1:8" ht="12.75" customHeight="1">
      <c r="A6" s="12" t="s">
        <v>46</v>
      </c>
      <c r="B6" s="65"/>
      <c r="C6" s="12" t="s">
        <v>46</v>
      </c>
      <c r="D6" s="65"/>
      <c r="E6" s="12" t="s">
        <v>46</v>
      </c>
      <c r="F6" s="34"/>
    </row>
    <row r="7" spans="1:8" ht="17.25" customHeight="1">
      <c r="A7" s="13" t="s">
        <v>141</v>
      </c>
      <c r="B7" s="16">
        <v>33456965.859999999</v>
      </c>
      <c r="C7" s="15" t="s">
        <v>47</v>
      </c>
      <c r="D7" s="68">
        <v>3563670.14</v>
      </c>
      <c r="E7" s="51" t="s">
        <v>142</v>
      </c>
      <c r="F7" s="16">
        <v>9381870.5600000005</v>
      </c>
    </row>
    <row r="8" spans="1:8" ht="17.25" customHeight="1">
      <c r="A8" s="13" t="s">
        <v>143</v>
      </c>
      <c r="B8" s="21">
        <v>0</v>
      </c>
      <c r="C8" s="15" t="s">
        <v>50</v>
      </c>
      <c r="D8" s="68">
        <v>0</v>
      </c>
      <c r="E8" s="51" t="s">
        <v>51</v>
      </c>
      <c r="F8" s="21">
        <v>8562371.3599999994</v>
      </c>
      <c r="G8" s="9"/>
    </row>
    <row r="9" spans="1:8" ht="17.25" customHeight="1">
      <c r="A9" s="13" t="s">
        <v>144</v>
      </c>
      <c r="B9" s="16">
        <v>0</v>
      </c>
      <c r="C9" s="15" t="s">
        <v>53</v>
      </c>
      <c r="D9" s="68">
        <v>150000</v>
      </c>
      <c r="E9" s="51" t="s">
        <v>54</v>
      </c>
      <c r="F9" s="68">
        <v>712835.2</v>
      </c>
      <c r="G9" s="9"/>
    </row>
    <row r="10" spans="1:8" ht="17.25" customHeight="1">
      <c r="A10" s="13" t="s">
        <v>145</v>
      </c>
      <c r="B10" s="21">
        <v>0</v>
      </c>
      <c r="C10" s="15" t="s">
        <v>56</v>
      </c>
      <c r="D10" s="68">
        <v>1028529.88</v>
      </c>
      <c r="E10" s="51" t="s">
        <v>57</v>
      </c>
      <c r="F10" s="68">
        <v>106664</v>
      </c>
      <c r="G10" s="9"/>
    </row>
    <row r="11" spans="1:8" ht="17.25" customHeight="1">
      <c r="A11" s="9"/>
      <c r="B11" s="68"/>
      <c r="C11" s="15" t="s">
        <v>59</v>
      </c>
      <c r="D11" s="68">
        <v>0</v>
      </c>
      <c r="E11" s="51" t="s">
        <v>60</v>
      </c>
      <c r="F11" s="68">
        <v>0</v>
      </c>
      <c r="G11" s="9"/>
      <c r="H11" s="9"/>
    </row>
    <row r="12" spans="1:8" ht="17.25" customHeight="1">
      <c r="A12" s="13"/>
      <c r="B12" s="16"/>
      <c r="C12" s="15" t="s">
        <v>62</v>
      </c>
      <c r="D12" s="68">
        <v>0</v>
      </c>
      <c r="E12" s="51" t="s">
        <v>146</v>
      </c>
      <c r="F12" s="16">
        <v>24075095.300000001</v>
      </c>
      <c r="G12" s="9"/>
      <c r="H12" s="9"/>
    </row>
    <row r="13" spans="1:8" ht="17.25" customHeight="1">
      <c r="A13" s="5"/>
      <c r="B13" s="17"/>
      <c r="C13" s="20" t="s">
        <v>65</v>
      </c>
      <c r="D13" s="68">
        <v>0</v>
      </c>
      <c r="E13" s="51" t="s">
        <v>51</v>
      </c>
      <c r="F13" s="21">
        <v>0</v>
      </c>
      <c r="G13" s="9"/>
    </row>
    <row r="14" spans="1:8" ht="17.25" customHeight="1">
      <c r="A14" s="5"/>
      <c r="B14" s="10"/>
      <c r="C14" s="20" t="s">
        <v>67</v>
      </c>
      <c r="D14" s="68">
        <v>5779827.3399999999</v>
      </c>
      <c r="E14" s="51" t="s">
        <v>54</v>
      </c>
      <c r="F14" s="68">
        <v>20462735.300000001</v>
      </c>
      <c r="G14" s="9"/>
      <c r="H14" s="9"/>
    </row>
    <row r="15" spans="1:8" ht="17.25" customHeight="1">
      <c r="A15" s="18"/>
      <c r="B15" s="1"/>
      <c r="C15" s="20" t="s">
        <v>69</v>
      </c>
      <c r="D15" s="68">
        <v>0</v>
      </c>
      <c r="E15" s="51" t="s">
        <v>57</v>
      </c>
      <c r="F15" s="68">
        <v>2984560</v>
      </c>
      <c r="G15" s="9"/>
      <c r="H15" s="9"/>
    </row>
    <row r="16" spans="1:8" ht="17.25" customHeight="1">
      <c r="A16" s="5"/>
      <c r="B16" s="10"/>
      <c r="C16" s="12" t="s">
        <v>71</v>
      </c>
      <c r="D16" s="68">
        <v>1748643.2</v>
      </c>
      <c r="E16" s="51" t="s">
        <v>72</v>
      </c>
      <c r="F16" s="68">
        <v>0</v>
      </c>
      <c r="G16" s="9"/>
    </row>
    <row r="17" spans="1:8" ht="17.25" customHeight="1">
      <c r="A17" s="5"/>
      <c r="B17" s="1"/>
      <c r="C17" s="12" t="s">
        <v>74</v>
      </c>
      <c r="D17" s="68">
        <v>424400</v>
      </c>
      <c r="E17" s="51" t="s">
        <v>75</v>
      </c>
      <c r="F17" s="68">
        <v>0</v>
      </c>
      <c r="G17" s="9"/>
      <c r="H17" s="9"/>
    </row>
    <row r="18" spans="1:8" ht="17.25" customHeight="1">
      <c r="A18" s="5"/>
      <c r="B18" s="1"/>
      <c r="C18" s="12" t="s">
        <v>76</v>
      </c>
      <c r="D18" s="68">
        <v>20236135.300000001</v>
      </c>
      <c r="E18" s="51" t="s">
        <v>77</v>
      </c>
      <c r="F18" s="68">
        <v>627800</v>
      </c>
      <c r="G18" s="9"/>
    </row>
    <row r="19" spans="1:8" ht="17.25" customHeight="1">
      <c r="A19" s="1"/>
      <c r="B19" s="1"/>
      <c r="C19" s="12" t="s">
        <v>78</v>
      </c>
      <c r="D19" s="68">
        <v>525760</v>
      </c>
      <c r="E19" s="51" t="s">
        <v>79</v>
      </c>
      <c r="F19" s="68">
        <v>0</v>
      </c>
      <c r="G19" s="9"/>
    </row>
    <row r="20" spans="1:8" ht="17.25" customHeight="1">
      <c r="A20" s="1"/>
      <c r="B20" s="1"/>
      <c r="C20" s="12" t="s">
        <v>80</v>
      </c>
      <c r="D20" s="68">
        <v>0</v>
      </c>
      <c r="E20" s="51" t="s">
        <v>81</v>
      </c>
      <c r="F20" s="68">
        <v>0</v>
      </c>
      <c r="G20" s="9"/>
      <c r="H20" s="9"/>
    </row>
    <row r="21" spans="1:8" ht="17.25" customHeight="1">
      <c r="A21" s="1"/>
      <c r="B21" s="1"/>
      <c r="C21" s="12" t="s">
        <v>82</v>
      </c>
      <c r="D21" s="68">
        <v>0</v>
      </c>
      <c r="E21" s="51" t="s">
        <v>83</v>
      </c>
      <c r="F21" s="68">
        <v>0</v>
      </c>
      <c r="G21" s="9"/>
      <c r="H21" s="9"/>
    </row>
    <row r="22" spans="1:8" ht="17.25" customHeight="1">
      <c r="A22" s="1"/>
      <c r="B22" s="1"/>
      <c r="C22" s="12" t="s">
        <v>84</v>
      </c>
      <c r="D22" s="68">
        <v>0</v>
      </c>
      <c r="E22" s="51" t="s">
        <v>85</v>
      </c>
      <c r="F22" s="16">
        <v>0</v>
      </c>
      <c r="G22" s="9"/>
      <c r="H22" s="9"/>
    </row>
    <row r="23" spans="1:8" ht="17.25" customHeight="1">
      <c r="A23" s="1"/>
      <c r="B23" s="1"/>
      <c r="C23" s="12" t="s">
        <v>86</v>
      </c>
      <c r="D23" s="68">
        <v>0</v>
      </c>
      <c r="E23" s="48" t="s">
        <v>147</v>
      </c>
      <c r="F23" s="82">
        <v>0</v>
      </c>
      <c r="G23" s="9"/>
    </row>
    <row r="24" spans="1:8" ht="17.25" customHeight="1">
      <c r="A24" s="1"/>
      <c r="B24" s="1"/>
      <c r="C24" s="12" t="s">
        <v>87</v>
      </c>
      <c r="D24" s="68">
        <v>0</v>
      </c>
      <c r="E24" s="48" t="s">
        <v>148</v>
      </c>
      <c r="F24" s="56">
        <v>0</v>
      </c>
    </row>
    <row r="25" spans="1:8" ht="17.25" customHeight="1">
      <c r="A25" s="1"/>
      <c r="B25" s="1"/>
      <c r="C25" s="12" t="s">
        <v>88</v>
      </c>
      <c r="D25" s="68">
        <v>0</v>
      </c>
      <c r="E25" s="48" t="s">
        <v>149</v>
      </c>
      <c r="F25" s="56">
        <v>0</v>
      </c>
    </row>
    <row r="26" spans="1:8" ht="17.25" customHeight="1">
      <c r="A26" s="1"/>
      <c r="B26" s="1"/>
      <c r="C26" s="20" t="s">
        <v>89</v>
      </c>
      <c r="D26" s="68">
        <v>0</v>
      </c>
      <c r="E26" s="48"/>
      <c r="F26" s="1"/>
    </row>
    <row r="27" spans="1:8" ht="17.25" customHeight="1">
      <c r="A27" s="1"/>
      <c r="B27" s="10"/>
      <c r="C27" s="20" t="s">
        <v>90</v>
      </c>
      <c r="D27" s="68">
        <v>0</v>
      </c>
      <c r="E27" s="48"/>
      <c r="F27" s="1"/>
    </row>
    <row r="28" spans="1:8" ht="20.25" customHeight="1">
      <c r="A28" s="1"/>
      <c r="B28" s="10"/>
      <c r="C28" s="20" t="s">
        <v>91</v>
      </c>
      <c r="D28" s="68">
        <v>0</v>
      </c>
      <c r="E28" s="49"/>
      <c r="F28" s="1"/>
      <c r="H28" s="9"/>
    </row>
    <row r="29" spans="1:8" ht="17.25" customHeight="1">
      <c r="A29" s="1"/>
      <c r="B29" s="10"/>
      <c r="C29" s="20" t="s">
        <v>92</v>
      </c>
      <c r="D29" s="68">
        <v>0</v>
      </c>
      <c r="E29" s="49"/>
      <c r="F29" s="10"/>
    </row>
    <row r="30" spans="1:8" ht="17.25" customHeight="1">
      <c r="A30" s="1"/>
      <c r="B30" s="10"/>
      <c r="C30" s="20" t="s">
        <v>93</v>
      </c>
      <c r="D30" s="68">
        <v>0</v>
      </c>
      <c r="E30" s="48"/>
      <c r="F30" s="10"/>
    </row>
    <row r="31" spans="1:8" ht="17.25" customHeight="1">
      <c r="A31" s="1"/>
      <c r="B31" s="10"/>
      <c r="C31" s="20" t="s">
        <v>94</v>
      </c>
      <c r="D31" s="68">
        <v>0</v>
      </c>
      <c r="E31" s="48"/>
      <c r="F31" s="1"/>
    </row>
    <row r="32" spans="1:8" ht="17.25" customHeight="1">
      <c r="A32" s="5"/>
      <c r="B32" s="10"/>
      <c r="C32" s="20" t="s">
        <v>95</v>
      </c>
      <c r="D32" s="68">
        <v>0</v>
      </c>
      <c r="E32" s="48"/>
      <c r="F32" s="1"/>
    </row>
    <row r="33" spans="1:10" ht="17.25" customHeight="1">
      <c r="A33" s="1"/>
      <c r="B33" s="10"/>
      <c r="C33" s="20" t="s">
        <v>96</v>
      </c>
      <c r="D33" s="68">
        <v>0</v>
      </c>
      <c r="E33" s="48"/>
      <c r="F33" s="1"/>
    </row>
    <row r="34" spans="1:10" ht="17.25" customHeight="1">
      <c r="A34" s="1"/>
      <c r="B34" s="19"/>
      <c r="C34" s="20" t="s">
        <v>97</v>
      </c>
      <c r="D34" s="16">
        <v>0</v>
      </c>
      <c r="E34" s="48"/>
      <c r="F34" s="1"/>
      <c r="H34" s="9"/>
    </row>
    <row r="35" spans="1:10" ht="15" customHeight="1">
      <c r="A35" s="22"/>
      <c r="B35" s="19"/>
      <c r="C35" s="20"/>
      <c r="D35" s="29"/>
      <c r="E35" s="83"/>
      <c r="F35" s="10"/>
      <c r="H35" s="9"/>
    </row>
    <row r="36" spans="1:10" ht="15" customHeight="1">
      <c r="A36" s="6" t="s">
        <v>98</v>
      </c>
      <c r="B36" s="70">
        <f>B7+B8+B9+B10+B11</f>
        <v>33456965.859999999</v>
      </c>
      <c r="C36" s="26" t="s">
        <v>99</v>
      </c>
      <c r="D36" s="69">
        <f>SUM(D6:D33)</f>
        <v>33456965.859999999</v>
      </c>
      <c r="E36" s="26" t="s">
        <v>98</v>
      </c>
      <c r="F36" s="84">
        <f>F7+F12+F23+F24+F25</f>
        <v>33456965.859999999</v>
      </c>
      <c r="G36" s="9"/>
      <c r="H36" s="9"/>
    </row>
    <row r="37" spans="1:10" ht="17.25" customHeight="1">
      <c r="A37" s="37" t="s">
        <v>150</v>
      </c>
      <c r="B37" s="24"/>
      <c r="C37" s="37" t="s">
        <v>151</v>
      </c>
      <c r="D37" s="27"/>
      <c r="E37" s="37" t="s">
        <v>151</v>
      </c>
      <c r="F37" s="10"/>
    </row>
    <row r="38" spans="1:10" ht="17.25" customHeight="1">
      <c r="A38" s="37" t="s">
        <v>152</v>
      </c>
      <c r="B38" s="24"/>
      <c r="C38" s="5" t="s">
        <v>152</v>
      </c>
      <c r="D38" s="28"/>
      <c r="E38" s="5" t="s">
        <v>152</v>
      </c>
      <c r="F38" s="1"/>
    </row>
    <row r="39" spans="1:10" ht="17.25" customHeight="1">
      <c r="A39" s="37"/>
      <c r="B39" s="24"/>
      <c r="C39" s="20"/>
      <c r="D39" s="23"/>
      <c r="E39" s="1"/>
      <c r="F39" s="1"/>
    </row>
    <row r="40" spans="1:10" ht="17.25" customHeight="1">
      <c r="A40" s="6" t="s">
        <v>106</v>
      </c>
      <c r="B40" s="58">
        <f>B36+B37</f>
        <v>33456965.859999999</v>
      </c>
      <c r="C40" s="26" t="s">
        <v>107</v>
      </c>
      <c r="D40" s="58">
        <f>D36+D37</f>
        <v>33456965.859999999</v>
      </c>
      <c r="E40" s="26" t="s">
        <v>107</v>
      </c>
      <c r="F40" s="58">
        <f>F36+F37</f>
        <v>33456965.859999999</v>
      </c>
      <c r="G40" s="9"/>
    </row>
    <row r="41" spans="1:10" ht="12.75" customHeight="1">
      <c r="B41" s="9"/>
      <c r="D41" s="9"/>
    </row>
    <row r="42" spans="1:10" ht="12.75" customHeight="1">
      <c r="B42" s="9"/>
      <c r="D42" s="9"/>
    </row>
    <row r="43" spans="1:10" ht="12.75" customHeight="1">
      <c r="B43" s="9"/>
      <c r="D43" s="9"/>
    </row>
    <row r="44" spans="1:10" ht="12.75" customHeight="1">
      <c r="B44" s="9"/>
      <c r="D44" s="9"/>
      <c r="G44" s="9"/>
    </row>
    <row r="45" spans="1:10" ht="12.75" customHeight="1">
      <c r="B45" s="9"/>
      <c r="D45" s="9"/>
      <c r="G45" s="9"/>
    </row>
    <row r="46" spans="1:10" ht="12.75" customHeight="1">
      <c r="B46" s="9"/>
      <c r="C46" s="9"/>
      <c r="G46" s="9"/>
      <c r="H46" s="9"/>
    </row>
    <row r="47" spans="1:10" ht="12.75" customHeight="1">
      <c r="B47" s="9"/>
      <c r="C47" s="9"/>
      <c r="E47" s="9"/>
      <c r="H47" s="9"/>
      <c r="I47" s="9"/>
    </row>
    <row r="48" spans="1:10" ht="12.75" customHeight="1">
      <c r="C48" s="9"/>
      <c r="E48" s="9"/>
      <c r="I48" s="9"/>
      <c r="J48" s="9"/>
    </row>
    <row r="49" spans="3:11" ht="12.75" customHeight="1">
      <c r="C49" s="9"/>
      <c r="E49" s="9"/>
      <c r="J49" s="9"/>
      <c r="K49" s="9"/>
    </row>
    <row r="50" spans="3:11" ht="12.75" customHeight="1">
      <c r="C50" s="9"/>
      <c r="D50" s="9"/>
      <c r="E50" s="9"/>
    </row>
    <row r="51" spans="3:11" ht="12.75" customHeight="1">
      <c r="E51" s="9"/>
      <c r="F51" s="9"/>
      <c r="G51" s="9"/>
    </row>
    <row r="52" spans="3:11" ht="12.75" customHeight="1">
      <c r="E52" s="9"/>
      <c r="F52" s="9"/>
      <c r="G52" s="9"/>
      <c r="H52" s="9"/>
    </row>
    <row r="53" spans="3:11" ht="12.75" customHeight="1">
      <c r="F53" s="9"/>
      <c r="G53" s="9"/>
    </row>
    <row r="54" spans="3:11" ht="12.75" customHeight="1">
      <c r="G54" s="9"/>
      <c r="H54" s="9"/>
      <c r="I54" s="9"/>
      <c r="J54" s="9"/>
      <c r="K54" s="9"/>
    </row>
  </sheetData>
  <phoneticPr fontId="0" type="noConversion"/>
  <pageMargins left="0.75" right="0.75" top="1" bottom="1" header="0.5" footer="0.5"/>
  <pageSetup paperSize="9" firstPageNumber="4294963191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0"/>
  <sheetViews>
    <sheetView showGridLines="0" showZeros="0" workbookViewId="0"/>
  </sheetViews>
  <sheetFormatPr defaultColWidth="9.1640625" defaultRowHeight="12.75" customHeight="1"/>
  <cols>
    <col min="1" max="1" width="17.1640625" customWidth="1"/>
    <col min="2" max="2" width="32.83203125" customWidth="1"/>
    <col min="3" max="5" width="20.1640625" customWidth="1"/>
    <col min="6" max="6" width="21.6640625" customWidth="1"/>
    <col min="7" max="7" width="14" customWidth="1"/>
    <col min="8" max="8" width="15.1640625" customWidth="1"/>
  </cols>
  <sheetData>
    <row r="1" spans="1:8" ht="12.75" customHeight="1">
      <c r="A1" s="9" t="s">
        <v>17</v>
      </c>
      <c r="E1" s="4"/>
    </row>
    <row r="3" spans="1:8" ht="5.25" customHeight="1"/>
    <row r="4" spans="1:8" ht="37.5" customHeight="1">
      <c r="A4" s="7" t="s">
        <v>18</v>
      </c>
      <c r="B4" s="8"/>
      <c r="C4" s="8"/>
      <c r="D4" s="8"/>
      <c r="E4" s="8"/>
      <c r="F4" s="8"/>
      <c r="G4" s="8"/>
      <c r="H4" s="8"/>
    </row>
    <row r="6" spans="1:8" ht="12.75" customHeight="1">
      <c r="H6" s="4" t="s">
        <v>39</v>
      </c>
    </row>
    <row r="7" spans="1:8" ht="15" customHeight="1">
      <c r="A7" s="108" t="s">
        <v>153</v>
      </c>
      <c r="B7" s="111" t="s">
        <v>154</v>
      </c>
      <c r="C7" s="111" t="s">
        <v>110</v>
      </c>
      <c r="D7" s="86" t="s">
        <v>155</v>
      </c>
      <c r="E7" s="76"/>
      <c r="F7" s="76" t="s">
        <v>156</v>
      </c>
      <c r="G7" s="87"/>
      <c r="H7" s="108" t="s">
        <v>118</v>
      </c>
    </row>
    <row r="8" spans="1:8" ht="23.25" customHeight="1">
      <c r="A8" s="108"/>
      <c r="B8" s="111"/>
      <c r="C8" s="111"/>
      <c r="D8" s="85" t="s">
        <v>157</v>
      </c>
      <c r="E8" s="3" t="s">
        <v>158</v>
      </c>
      <c r="F8" s="3" t="s">
        <v>159</v>
      </c>
      <c r="G8" s="6" t="s">
        <v>160</v>
      </c>
      <c r="H8" s="108"/>
    </row>
    <row r="9" spans="1:8" ht="15" customHeight="1">
      <c r="A9" s="64" t="s">
        <v>124</v>
      </c>
      <c r="B9" s="64" t="s">
        <v>124</v>
      </c>
      <c r="C9" s="64">
        <v>1</v>
      </c>
      <c r="D9" s="65">
        <v>2</v>
      </c>
      <c r="E9" s="65">
        <v>3</v>
      </c>
      <c r="F9" s="65">
        <v>4</v>
      </c>
      <c r="G9" s="65">
        <v>5</v>
      </c>
      <c r="H9" s="64" t="s">
        <v>124</v>
      </c>
    </row>
    <row r="10" spans="1:8" ht="15" customHeight="1">
      <c r="A10" s="97"/>
      <c r="B10" s="100" t="s">
        <v>110</v>
      </c>
      <c r="C10" s="16">
        <v>33456965.859999999</v>
      </c>
      <c r="D10" s="95">
        <v>8847475.3599999994</v>
      </c>
      <c r="E10" s="96">
        <v>534395.19999999995</v>
      </c>
      <c r="F10" s="96">
        <v>24075095.300000001</v>
      </c>
      <c r="G10" s="16">
        <v>0</v>
      </c>
      <c r="H10" s="94"/>
    </row>
    <row r="11" spans="1:8" ht="15" customHeight="1">
      <c r="A11" s="97" t="s">
        <v>161</v>
      </c>
      <c r="B11" s="100" t="s">
        <v>162</v>
      </c>
      <c r="C11" s="16">
        <v>33456965.859999999</v>
      </c>
      <c r="D11" s="95">
        <v>8847475.3599999994</v>
      </c>
      <c r="E11" s="96">
        <v>534395.19999999995</v>
      </c>
      <c r="F11" s="96">
        <v>24075095.300000001</v>
      </c>
      <c r="G11" s="16">
        <v>0</v>
      </c>
      <c r="H11" s="94"/>
    </row>
    <row r="12" spans="1:8" ht="15" customHeight="1">
      <c r="A12" s="97" t="s">
        <v>163</v>
      </c>
      <c r="B12" s="100" t="s">
        <v>164</v>
      </c>
      <c r="C12" s="16">
        <v>3563670.14</v>
      </c>
      <c r="D12" s="95">
        <v>3342295.58</v>
      </c>
      <c r="E12" s="96">
        <v>221374.56</v>
      </c>
      <c r="F12" s="96">
        <v>0</v>
      </c>
      <c r="G12" s="16">
        <v>0</v>
      </c>
      <c r="H12" s="94"/>
    </row>
    <row r="13" spans="1:8" ht="15" customHeight="1">
      <c r="A13" s="97" t="s">
        <v>165</v>
      </c>
      <c r="B13" s="100" t="s">
        <v>166</v>
      </c>
      <c r="C13" s="16">
        <v>3563670.14</v>
      </c>
      <c r="D13" s="95">
        <v>3342295.58</v>
      </c>
      <c r="E13" s="96">
        <v>221374.56</v>
      </c>
      <c r="F13" s="96">
        <v>0</v>
      </c>
      <c r="G13" s="16">
        <v>0</v>
      </c>
      <c r="H13" s="94"/>
    </row>
    <row r="14" spans="1:8" ht="15" customHeight="1">
      <c r="A14" s="97" t="s">
        <v>167</v>
      </c>
      <c r="B14" s="100" t="s">
        <v>168</v>
      </c>
      <c r="C14" s="16">
        <v>3563670.14</v>
      </c>
      <c r="D14" s="95">
        <v>3342295.58</v>
      </c>
      <c r="E14" s="96">
        <v>221374.56</v>
      </c>
      <c r="F14" s="96">
        <v>0</v>
      </c>
      <c r="G14" s="16">
        <v>0</v>
      </c>
      <c r="H14" s="94"/>
    </row>
    <row r="15" spans="1:8" ht="15" customHeight="1">
      <c r="A15" s="97" t="s">
        <v>169</v>
      </c>
      <c r="B15" s="100" t="s">
        <v>170</v>
      </c>
      <c r="C15" s="16">
        <v>150000</v>
      </c>
      <c r="D15" s="95">
        <v>0</v>
      </c>
      <c r="E15" s="96">
        <v>0</v>
      </c>
      <c r="F15" s="96">
        <v>150000</v>
      </c>
      <c r="G15" s="16">
        <v>0</v>
      </c>
      <c r="H15" s="94"/>
    </row>
    <row r="16" spans="1:8" ht="15" customHeight="1">
      <c r="A16" s="97" t="s">
        <v>171</v>
      </c>
      <c r="B16" s="100" t="s">
        <v>172</v>
      </c>
      <c r="C16" s="16">
        <v>150000</v>
      </c>
      <c r="D16" s="95">
        <v>0</v>
      </c>
      <c r="E16" s="96">
        <v>0</v>
      </c>
      <c r="F16" s="96">
        <v>150000</v>
      </c>
      <c r="G16" s="16">
        <v>0</v>
      </c>
      <c r="H16" s="94"/>
    </row>
    <row r="17" spans="1:8" ht="15" customHeight="1">
      <c r="A17" s="97" t="s">
        <v>173</v>
      </c>
      <c r="B17" s="100" t="s">
        <v>174</v>
      </c>
      <c r="C17" s="16">
        <v>150000</v>
      </c>
      <c r="D17" s="95">
        <v>0</v>
      </c>
      <c r="E17" s="96">
        <v>0</v>
      </c>
      <c r="F17" s="96">
        <v>150000</v>
      </c>
      <c r="G17" s="16">
        <v>0</v>
      </c>
      <c r="H17" s="94"/>
    </row>
    <row r="18" spans="1:8" ht="15" customHeight="1">
      <c r="A18" s="97" t="s">
        <v>175</v>
      </c>
      <c r="B18" s="100" t="s">
        <v>176</v>
      </c>
      <c r="C18" s="16">
        <v>1028529.88</v>
      </c>
      <c r="D18" s="95">
        <v>971403.08</v>
      </c>
      <c r="E18" s="96">
        <v>57126.8</v>
      </c>
      <c r="F18" s="96">
        <v>0</v>
      </c>
      <c r="G18" s="16">
        <v>0</v>
      </c>
      <c r="H18" s="94"/>
    </row>
    <row r="19" spans="1:8" ht="15" customHeight="1">
      <c r="A19" s="97" t="s">
        <v>177</v>
      </c>
      <c r="B19" s="100" t="s">
        <v>178</v>
      </c>
      <c r="C19" s="16">
        <v>1028529.88</v>
      </c>
      <c r="D19" s="95">
        <v>971403.08</v>
      </c>
      <c r="E19" s="96">
        <v>57126.8</v>
      </c>
      <c r="F19" s="96">
        <v>0</v>
      </c>
      <c r="G19" s="16">
        <v>0</v>
      </c>
      <c r="H19" s="94"/>
    </row>
    <row r="20" spans="1:8" ht="15" customHeight="1">
      <c r="A20" s="97" t="s">
        <v>179</v>
      </c>
      <c r="B20" s="100" t="s">
        <v>180</v>
      </c>
      <c r="C20" s="16">
        <v>1028529.88</v>
      </c>
      <c r="D20" s="95">
        <v>971403.08</v>
      </c>
      <c r="E20" s="96">
        <v>57126.8</v>
      </c>
      <c r="F20" s="96">
        <v>0</v>
      </c>
      <c r="G20" s="16">
        <v>0</v>
      </c>
      <c r="H20" s="94"/>
    </row>
    <row r="21" spans="1:8" ht="15" customHeight="1">
      <c r="A21" s="97" t="s">
        <v>181</v>
      </c>
      <c r="B21" s="100" t="s">
        <v>182</v>
      </c>
      <c r="C21" s="16">
        <v>5779827.3399999999</v>
      </c>
      <c r="D21" s="95">
        <v>3044413.5</v>
      </c>
      <c r="E21" s="96">
        <v>173013.84</v>
      </c>
      <c r="F21" s="96">
        <v>2562400</v>
      </c>
      <c r="G21" s="16">
        <v>0</v>
      </c>
      <c r="H21" s="94"/>
    </row>
    <row r="22" spans="1:8" ht="15" customHeight="1">
      <c r="A22" s="97" t="s">
        <v>183</v>
      </c>
      <c r="B22" s="100" t="s">
        <v>184</v>
      </c>
      <c r="C22" s="16">
        <v>1551311.52</v>
      </c>
      <c r="D22" s="95">
        <v>1468683.76</v>
      </c>
      <c r="E22" s="96">
        <v>82627.759999999995</v>
      </c>
      <c r="F22" s="96">
        <v>0</v>
      </c>
      <c r="G22" s="16">
        <v>0</v>
      </c>
      <c r="H22" s="94"/>
    </row>
    <row r="23" spans="1:8" ht="15" customHeight="1">
      <c r="A23" s="97" t="s">
        <v>185</v>
      </c>
      <c r="B23" s="100" t="s">
        <v>186</v>
      </c>
      <c r="C23" s="16">
        <v>1551311.52</v>
      </c>
      <c r="D23" s="95">
        <v>1468683.76</v>
      </c>
      <c r="E23" s="96">
        <v>82627.759999999995</v>
      </c>
      <c r="F23" s="96">
        <v>0</v>
      </c>
      <c r="G23" s="16">
        <v>0</v>
      </c>
      <c r="H23" s="94"/>
    </row>
    <row r="24" spans="1:8" ht="15" customHeight="1">
      <c r="A24" s="97" t="s">
        <v>187</v>
      </c>
      <c r="B24" s="100" t="s">
        <v>188</v>
      </c>
      <c r="C24" s="16">
        <v>4228515.82</v>
      </c>
      <c r="D24" s="95">
        <v>1575729.74</v>
      </c>
      <c r="E24" s="96">
        <v>90386.08</v>
      </c>
      <c r="F24" s="96">
        <v>2562400</v>
      </c>
      <c r="G24" s="16">
        <v>0</v>
      </c>
      <c r="H24" s="94"/>
    </row>
    <row r="25" spans="1:8" ht="15" customHeight="1">
      <c r="A25" s="97" t="s">
        <v>189</v>
      </c>
      <c r="B25" s="100" t="s">
        <v>190</v>
      </c>
      <c r="C25" s="16">
        <v>4228515.82</v>
      </c>
      <c r="D25" s="95">
        <v>1575729.74</v>
      </c>
      <c r="E25" s="96">
        <v>90386.08</v>
      </c>
      <c r="F25" s="96">
        <v>2562400</v>
      </c>
      <c r="G25" s="16">
        <v>0</v>
      </c>
      <c r="H25" s="94"/>
    </row>
    <row r="26" spans="1:8" ht="15" customHeight="1">
      <c r="A26" s="97" t="s">
        <v>191</v>
      </c>
      <c r="B26" s="100" t="s">
        <v>192</v>
      </c>
      <c r="C26" s="16">
        <v>1748643.2</v>
      </c>
      <c r="D26" s="95">
        <v>1489363.2</v>
      </c>
      <c r="E26" s="96">
        <v>82880</v>
      </c>
      <c r="F26" s="96">
        <v>176400</v>
      </c>
      <c r="G26" s="16">
        <v>0</v>
      </c>
      <c r="H26" s="94"/>
    </row>
    <row r="27" spans="1:8" ht="15" customHeight="1">
      <c r="A27" s="97" t="s">
        <v>193</v>
      </c>
      <c r="B27" s="100" t="s">
        <v>194</v>
      </c>
      <c r="C27" s="16">
        <v>1748643.2</v>
      </c>
      <c r="D27" s="95">
        <v>1489363.2</v>
      </c>
      <c r="E27" s="96">
        <v>82880</v>
      </c>
      <c r="F27" s="96">
        <v>176400</v>
      </c>
      <c r="G27" s="16">
        <v>0</v>
      </c>
      <c r="H27" s="94"/>
    </row>
    <row r="28" spans="1:8" ht="15" customHeight="1">
      <c r="A28" s="97" t="s">
        <v>195</v>
      </c>
      <c r="B28" s="100" t="s">
        <v>196</v>
      </c>
      <c r="C28" s="16">
        <v>1748643.2</v>
      </c>
      <c r="D28" s="95">
        <v>1489363.2</v>
      </c>
      <c r="E28" s="96">
        <v>82880</v>
      </c>
      <c r="F28" s="96">
        <v>176400</v>
      </c>
      <c r="G28" s="16">
        <v>0</v>
      </c>
      <c r="H28" s="94"/>
    </row>
    <row r="29" spans="1:8" ht="15" customHeight="1">
      <c r="A29" s="97" t="s">
        <v>197</v>
      </c>
      <c r="B29" s="100" t="s">
        <v>198</v>
      </c>
      <c r="C29" s="16">
        <v>424400</v>
      </c>
      <c r="D29" s="95">
        <v>0</v>
      </c>
      <c r="E29" s="96">
        <v>0</v>
      </c>
      <c r="F29" s="96">
        <v>424400</v>
      </c>
      <c r="G29" s="16">
        <v>0</v>
      </c>
      <c r="H29" s="94"/>
    </row>
    <row r="30" spans="1:8" ht="15" customHeight="1">
      <c r="A30" s="97" t="s">
        <v>199</v>
      </c>
      <c r="B30" s="100" t="s">
        <v>200</v>
      </c>
      <c r="C30" s="16">
        <v>230000</v>
      </c>
      <c r="D30" s="95">
        <v>0</v>
      </c>
      <c r="E30" s="96">
        <v>0</v>
      </c>
      <c r="F30" s="96">
        <v>230000</v>
      </c>
      <c r="G30" s="16">
        <v>0</v>
      </c>
      <c r="H30" s="94"/>
    </row>
    <row r="31" spans="1:8" ht="15" customHeight="1">
      <c r="A31" s="97" t="s">
        <v>201</v>
      </c>
      <c r="B31" s="100" t="s">
        <v>202</v>
      </c>
      <c r="C31" s="16">
        <v>230000</v>
      </c>
      <c r="D31" s="95">
        <v>0</v>
      </c>
      <c r="E31" s="96">
        <v>0</v>
      </c>
      <c r="F31" s="96">
        <v>230000</v>
      </c>
      <c r="G31" s="16">
        <v>0</v>
      </c>
      <c r="H31" s="94"/>
    </row>
    <row r="32" spans="1:8" ht="15" customHeight="1">
      <c r="A32" s="97" t="s">
        <v>203</v>
      </c>
      <c r="B32" s="100" t="s">
        <v>204</v>
      </c>
      <c r="C32" s="16">
        <v>194400</v>
      </c>
      <c r="D32" s="95">
        <v>0</v>
      </c>
      <c r="E32" s="96">
        <v>0</v>
      </c>
      <c r="F32" s="96">
        <v>194400</v>
      </c>
      <c r="G32" s="16">
        <v>0</v>
      </c>
      <c r="H32" s="94"/>
    </row>
    <row r="33" spans="1:8" ht="15" customHeight="1">
      <c r="A33" s="97" t="s">
        <v>205</v>
      </c>
      <c r="B33" s="100" t="s">
        <v>206</v>
      </c>
      <c r="C33" s="16">
        <v>194400</v>
      </c>
      <c r="D33" s="95">
        <v>0</v>
      </c>
      <c r="E33" s="96">
        <v>0</v>
      </c>
      <c r="F33" s="96">
        <v>194400</v>
      </c>
      <c r="G33" s="16">
        <v>0</v>
      </c>
      <c r="H33" s="94"/>
    </row>
    <row r="34" spans="1:8" ht="15" customHeight="1">
      <c r="A34" s="97" t="s">
        <v>207</v>
      </c>
      <c r="B34" s="100" t="s">
        <v>208</v>
      </c>
      <c r="C34" s="16">
        <v>20236135.300000001</v>
      </c>
      <c r="D34" s="95">
        <v>0</v>
      </c>
      <c r="E34" s="96">
        <v>0</v>
      </c>
      <c r="F34" s="96">
        <v>20236135.300000001</v>
      </c>
      <c r="G34" s="16">
        <v>0</v>
      </c>
      <c r="H34" s="94"/>
    </row>
    <row r="35" spans="1:8" ht="15" customHeight="1">
      <c r="A35" s="97" t="s">
        <v>209</v>
      </c>
      <c r="B35" s="100" t="s">
        <v>210</v>
      </c>
      <c r="C35" s="16">
        <v>20236135.300000001</v>
      </c>
      <c r="D35" s="95">
        <v>0</v>
      </c>
      <c r="E35" s="96">
        <v>0</v>
      </c>
      <c r="F35" s="96">
        <v>20236135.300000001</v>
      </c>
      <c r="G35" s="16">
        <v>0</v>
      </c>
      <c r="H35" s="94"/>
    </row>
    <row r="36" spans="1:8" ht="15" customHeight="1">
      <c r="A36" s="97" t="s">
        <v>211</v>
      </c>
      <c r="B36" s="100" t="s">
        <v>212</v>
      </c>
      <c r="C36" s="16">
        <v>20236135.300000001</v>
      </c>
      <c r="D36" s="95">
        <v>0</v>
      </c>
      <c r="E36" s="96">
        <v>0</v>
      </c>
      <c r="F36" s="96">
        <v>20236135.300000001</v>
      </c>
      <c r="G36" s="16">
        <v>0</v>
      </c>
      <c r="H36" s="94"/>
    </row>
    <row r="37" spans="1:8" ht="15" customHeight="1">
      <c r="A37" s="97" t="s">
        <v>213</v>
      </c>
      <c r="B37" s="100" t="s">
        <v>214</v>
      </c>
      <c r="C37" s="16">
        <v>525760</v>
      </c>
      <c r="D37" s="95">
        <v>0</v>
      </c>
      <c r="E37" s="96">
        <v>0</v>
      </c>
      <c r="F37" s="96">
        <v>525760</v>
      </c>
      <c r="G37" s="16">
        <v>0</v>
      </c>
      <c r="H37" s="94"/>
    </row>
    <row r="38" spans="1:8" ht="15" customHeight="1">
      <c r="A38" s="97" t="s">
        <v>215</v>
      </c>
      <c r="B38" s="100" t="s">
        <v>216</v>
      </c>
      <c r="C38" s="16">
        <v>525760</v>
      </c>
      <c r="D38" s="95">
        <v>0</v>
      </c>
      <c r="E38" s="96">
        <v>0</v>
      </c>
      <c r="F38" s="96">
        <v>525760</v>
      </c>
      <c r="G38" s="16">
        <v>0</v>
      </c>
      <c r="H38" s="94"/>
    </row>
    <row r="39" spans="1:8" ht="15" customHeight="1">
      <c r="A39" s="97" t="s">
        <v>217</v>
      </c>
      <c r="B39" s="100" t="s">
        <v>218</v>
      </c>
      <c r="C39" s="16">
        <v>40000</v>
      </c>
      <c r="D39" s="95">
        <v>0</v>
      </c>
      <c r="E39" s="96">
        <v>0</v>
      </c>
      <c r="F39" s="96">
        <v>40000</v>
      </c>
      <c r="G39" s="16">
        <v>0</v>
      </c>
      <c r="H39" s="94"/>
    </row>
    <row r="40" spans="1:8" ht="15" customHeight="1">
      <c r="A40" s="97" t="s">
        <v>219</v>
      </c>
      <c r="B40" s="100" t="s">
        <v>220</v>
      </c>
      <c r="C40" s="16">
        <v>485760</v>
      </c>
      <c r="D40" s="95">
        <v>0</v>
      </c>
      <c r="E40" s="96">
        <v>0</v>
      </c>
      <c r="F40" s="96">
        <v>485760</v>
      </c>
      <c r="G40" s="16">
        <v>0</v>
      </c>
      <c r="H40" s="94"/>
    </row>
  </sheetData>
  <mergeCells count="4">
    <mergeCell ref="C7:C8"/>
    <mergeCell ref="B7:B8"/>
    <mergeCell ref="A7:A8"/>
    <mergeCell ref="H7:H8"/>
  </mergeCells>
  <phoneticPr fontId="0" type="noConversion"/>
  <pageMargins left="0.75" right="0.75" top="1" bottom="1" header="0.5" footer="0.5"/>
  <pageSetup firstPageNumber="4294963191" orientation="portrait" horizontalDpi="0" verticalDpi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44"/>
  <sheetViews>
    <sheetView showGridLines="0" showZeros="0" workbookViewId="0"/>
  </sheetViews>
  <sheetFormatPr defaultColWidth="9.1640625" defaultRowHeight="12.75" customHeight="1"/>
  <cols>
    <col min="1" max="1" width="17.5" customWidth="1"/>
    <col min="2" max="2" width="31.5" customWidth="1"/>
    <col min="3" max="3" width="16.6640625" customWidth="1"/>
    <col min="4" max="4" width="15" customWidth="1"/>
    <col min="5" max="5" width="17" customWidth="1"/>
    <col min="6" max="6" width="19.5" customWidth="1"/>
    <col min="7" max="7" width="15" customWidth="1"/>
    <col min="8" max="8" width="15.1640625" customWidth="1"/>
  </cols>
  <sheetData>
    <row r="1" spans="1:8" ht="12.75" customHeight="1">
      <c r="A1" s="9" t="s">
        <v>19</v>
      </c>
      <c r="E1" s="4"/>
    </row>
    <row r="3" spans="1:8" ht="5.25" customHeight="1"/>
    <row r="4" spans="1:8" ht="37.5" customHeight="1">
      <c r="A4" s="7" t="s">
        <v>20</v>
      </c>
      <c r="B4" s="8"/>
      <c r="C4" s="8"/>
      <c r="D4" s="8"/>
      <c r="E4" s="8"/>
      <c r="F4" s="8"/>
      <c r="G4" s="8"/>
      <c r="H4" s="8"/>
    </row>
    <row r="6" spans="1:8" ht="12.75" customHeight="1">
      <c r="H6" s="4" t="s">
        <v>39</v>
      </c>
    </row>
    <row r="7" spans="1:8" ht="15" customHeight="1">
      <c r="A7" s="108" t="s">
        <v>153</v>
      </c>
      <c r="B7" s="112" t="s">
        <v>154</v>
      </c>
      <c r="C7" s="108" t="s">
        <v>110</v>
      </c>
      <c r="D7" s="86" t="s">
        <v>155</v>
      </c>
      <c r="E7" s="76"/>
      <c r="F7" s="76" t="s">
        <v>156</v>
      </c>
      <c r="G7" s="87"/>
      <c r="H7" s="108" t="s">
        <v>118</v>
      </c>
    </row>
    <row r="8" spans="1:8" ht="23.25" customHeight="1">
      <c r="A8" s="108"/>
      <c r="B8" s="112"/>
      <c r="C8" s="108"/>
      <c r="D8" s="85" t="s">
        <v>157</v>
      </c>
      <c r="E8" s="3" t="s">
        <v>158</v>
      </c>
      <c r="F8" s="3" t="s">
        <v>159</v>
      </c>
      <c r="G8" s="6" t="s">
        <v>160</v>
      </c>
      <c r="H8" s="108"/>
    </row>
    <row r="9" spans="1:8" ht="15" customHeight="1">
      <c r="A9" s="65" t="s">
        <v>124</v>
      </c>
      <c r="B9" s="65" t="s">
        <v>124</v>
      </c>
      <c r="C9" s="64">
        <v>1</v>
      </c>
      <c r="D9" s="65">
        <v>2</v>
      </c>
      <c r="E9" s="47">
        <v>3</v>
      </c>
      <c r="F9" s="65">
        <v>4</v>
      </c>
      <c r="G9" s="65">
        <v>5</v>
      </c>
      <c r="H9" s="64" t="s">
        <v>124</v>
      </c>
    </row>
    <row r="10" spans="1:8" ht="15" customHeight="1">
      <c r="A10" s="99"/>
      <c r="B10" s="101" t="s">
        <v>110</v>
      </c>
      <c r="C10" s="16">
        <v>33456965.859999999</v>
      </c>
      <c r="D10" s="95">
        <v>8847475.3599999994</v>
      </c>
      <c r="E10" s="96">
        <v>534395.19999999995</v>
      </c>
      <c r="F10" s="96">
        <v>24075095.300000001</v>
      </c>
      <c r="G10" s="16">
        <v>0</v>
      </c>
      <c r="H10" s="94"/>
    </row>
    <row r="11" spans="1:8" ht="15" customHeight="1">
      <c r="A11" s="99" t="s">
        <v>161</v>
      </c>
      <c r="B11" s="101" t="s">
        <v>162</v>
      </c>
      <c r="C11" s="16">
        <v>33456965.859999999</v>
      </c>
      <c r="D11" s="95">
        <v>8847475.3599999994</v>
      </c>
      <c r="E11" s="96">
        <v>534395.19999999995</v>
      </c>
      <c r="F11" s="96">
        <v>24075095.300000001</v>
      </c>
      <c r="G11" s="16">
        <v>0</v>
      </c>
      <c r="H11" s="94"/>
    </row>
    <row r="12" spans="1:8" ht="15" customHeight="1">
      <c r="A12" s="99" t="s">
        <v>221</v>
      </c>
      <c r="B12" s="101" t="s">
        <v>222</v>
      </c>
      <c r="C12" s="16">
        <v>8562371.3599999994</v>
      </c>
      <c r="D12" s="95">
        <v>8562371.3599999994</v>
      </c>
      <c r="E12" s="96">
        <v>0</v>
      </c>
      <c r="F12" s="96">
        <v>0</v>
      </c>
      <c r="G12" s="16">
        <v>0</v>
      </c>
      <c r="H12" s="94"/>
    </row>
    <row r="13" spans="1:8" ht="15" customHeight="1">
      <c r="A13" s="99" t="s">
        <v>223</v>
      </c>
      <c r="B13" s="101" t="s">
        <v>224</v>
      </c>
      <c r="C13" s="16">
        <v>2429245</v>
      </c>
      <c r="D13" s="95">
        <v>2429245</v>
      </c>
      <c r="E13" s="96">
        <v>0</v>
      </c>
      <c r="F13" s="96">
        <v>0</v>
      </c>
      <c r="G13" s="16">
        <v>0</v>
      </c>
      <c r="H13" s="94"/>
    </row>
    <row r="14" spans="1:8" ht="15" customHeight="1">
      <c r="A14" s="99" t="s">
        <v>225</v>
      </c>
      <c r="B14" s="101" t="s">
        <v>226</v>
      </c>
      <c r="C14" s="16">
        <v>1719600</v>
      </c>
      <c r="D14" s="95">
        <v>1719600</v>
      </c>
      <c r="E14" s="96">
        <v>0</v>
      </c>
      <c r="F14" s="96">
        <v>0</v>
      </c>
      <c r="G14" s="16">
        <v>0</v>
      </c>
      <c r="H14" s="94"/>
    </row>
    <row r="15" spans="1:8" ht="15" customHeight="1">
      <c r="A15" s="99" t="s">
        <v>227</v>
      </c>
      <c r="B15" s="101" t="s">
        <v>228</v>
      </c>
      <c r="C15" s="16">
        <v>2776801</v>
      </c>
      <c r="D15" s="95">
        <v>2776801</v>
      </c>
      <c r="E15" s="96">
        <v>0</v>
      </c>
      <c r="F15" s="96">
        <v>0</v>
      </c>
      <c r="G15" s="16">
        <v>0</v>
      </c>
      <c r="H15" s="94"/>
    </row>
    <row r="16" spans="1:8" ht="15" customHeight="1">
      <c r="A16" s="99" t="s">
        <v>229</v>
      </c>
      <c r="B16" s="101" t="s">
        <v>230</v>
      </c>
      <c r="C16" s="16">
        <v>777228</v>
      </c>
      <c r="D16" s="95">
        <v>777228</v>
      </c>
      <c r="E16" s="96">
        <v>0</v>
      </c>
      <c r="F16" s="96">
        <v>0</v>
      </c>
      <c r="G16" s="16">
        <v>0</v>
      </c>
      <c r="H16" s="94"/>
    </row>
    <row r="17" spans="1:8" ht="15" customHeight="1">
      <c r="A17" s="99" t="s">
        <v>231</v>
      </c>
      <c r="B17" s="101" t="s">
        <v>232</v>
      </c>
      <c r="C17" s="16">
        <v>310881.36</v>
      </c>
      <c r="D17" s="95">
        <v>310881.36</v>
      </c>
      <c r="E17" s="96">
        <v>0</v>
      </c>
      <c r="F17" s="96">
        <v>0</v>
      </c>
      <c r="G17" s="16">
        <v>0</v>
      </c>
      <c r="H17" s="94"/>
    </row>
    <row r="18" spans="1:8" ht="15" customHeight="1">
      <c r="A18" s="99" t="s">
        <v>233</v>
      </c>
      <c r="B18" s="101" t="s">
        <v>234</v>
      </c>
      <c r="C18" s="16">
        <v>146220</v>
      </c>
      <c r="D18" s="95">
        <v>146220</v>
      </c>
      <c r="E18" s="96">
        <v>0</v>
      </c>
      <c r="F18" s="96">
        <v>0</v>
      </c>
      <c r="G18" s="16">
        <v>0</v>
      </c>
      <c r="H18" s="94"/>
    </row>
    <row r="19" spans="1:8" ht="15" customHeight="1">
      <c r="A19" s="99" t="s">
        <v>235</v>
      </c>
      <c r="B19" s="101" t="s">
        <v>236</v>
      </c>
      <c r="C19" s="16">
        <v>402396</v>
      </c>
      <c r="D19" s="95">
        <v>402396</v>
      </c>
      <c r="E19" s="96">
        <v>0</v>
      </c>
      <c r="F19" s="96">
        <v>0</v>
      </c>
      <c r="G19" s="16">
        <v>0</v>
      </c>
      <c r="H19" s="94"/>
    </row>
    <row r="20" spans="1:8" ht="15" customHeight="1">
      <c r="A20" s="99" t="s">
        <v>237</v>
      </c>
      <c r="B20" s="101" t="s">
        <v>238</v>
      </c>
      <c r="C20" s="16">
        <v>21175570.5</v>
      </c>
      <c r="D20" s="95">
        <v>178440</v>
      </c>
      <c r="E20" s="96">
        <v>534395.19999999995</v>
      </c>
      <c r="F20" s="96">
        <v>20462735.300000001</v>
      </c>
      <c r="G20" s="16">
        <v>0</v>
      </c>
      <c r="H20" s="94"/>
    </row>
    <row r="21" spans="1:8" ht="15" customHeight="1">
      <c r="A21" s="99" t="s">
        <v>239</v>
      </c>
      <c r="B21" s="101" t="s">
        <v>240</v>
      </c>
      <c r="C21" s="16">
        <v>1653784.4</v>
      </c>
      <c r="D21" s="95">
        <v>0</v>
      </c>
      <c r="E21" s="96">
        <v>278400</v>
      </c>
      <c r="F21" s="96">
        <v>1375384.4</v>
      </c>
      <c r="G21" s="16">
        <v>0</v>
      </c>
      <c r="H21" s="94"/>
    </row>
    <row r="22" spans="1:8" ht="15" customHeight="1">
      <c r="A22" s="99" t="s">
        <v>241</v>
      </c>
      <c r="B22" s="101" t="s">
        <v>242</v>
      </c>
      <c r="C22" s="16">
        <v>250000</v>
      </c>
      <c r="D22" s="95">
        <v>0</v>
      </c>
      <c r="E22" s="96">
        <v>0</v>
      </c>
      <c r="F22" s="96">
        <v>250000</v>
      </c>
      <c r="G22" s="16">
        <v>0</v>
      </c>
      <c r="H22" s="94"/>
    </row>
    <row r="23" spans="1:8" ht="15" customHeight="1">
      <c r="A23" s="99" t="s">
        <v>243</v>
      </c>
      <c r="B23" s="101" t="s">
        <v>244</v>
      </c>
      <c r="C23" s="16">
        <v>50000</v>
      </c>
      <c r="D23" s="95">
        <v>0</v>
      </c>
      <c r="E23" s="96">
        <v>0</v>
      </c>
      <c r="F23" s="96">
        <v>50000</v>
      </c>
      <c r="G23" s="16">
        <v>0</v>
      </c>
      <c r="H23" s="94"/>
    </row>
    <row r="24" spans="1:8" ht="15" customHeight="1">
      <c r="A24" s="99" t="s">
        <v>245</v>
      </c>
      <c r="B24" s="101" t="s">
        <v>246</v>
      </c>
      <c r="C24" s="16">
        <v>89000</v>
      </c>
      <c r="D24" s="95">
        <v>0</v>
      </c>
      <c r="E24" s="96">
        <v>29000</v>
      </c>
      <c r="F24" s="96">
        <v>60000</v>
      </c>
      <c r="G24" s="16">
        <v>0</v>
      </c>
      <c r="H24" s="94"/>
    </row>
    <row r="25" spans="1:8" ht="15" customHeight="1">
      <c r="A25" s="99" t="s">
        <v>247</v>
      </c>
      <c r="B25" s="101" t="s">
        <v>248</v>
      </c>
      <c r="C25" s="16">
        <v>169000</v>
      </c>
      <c r="D25" s="95">
        <v>0</v>
      </c>
      <c r="E25" s="96">
        <v>29000</v>
      </c>
      <c r="F25" s="96">
        <v>140000</v>
      </c>
      <c r="G25" s="16">
        <v>0</v>
      </c>
      <c r="H25" s="94"/>
    </row>
    <row r="26" spans="1:8" ht="15" customHeight="1">
      <c r="A26" s="99" t="s">
        <v>249</v>
      </c>
      <c r="B26" s="101" t="s">
        <v>250</v>
      </c>
      <c r="C26" s="16">
        <v>150000</v>
      </c>
      <c r="D26" s="95">
        <v>0</v>
      </c>
      <c r="E26" s="96">
        <v>0</v>
      </c>
      <c r="F26" s="96">
        <v>150000</v>
      </c>
      <c r="G26" s="16">
        <v>0</v>
      </c>
      <c r="H26" s="94"/>
    </row>
    <row r="27" spans="1:8" ht="15" customHeight="1">
      <c r="A27" s="99" t="s">
        <v>251</v>
      </c>
      <c r="B27" s="101" t="s">
        <v>252</v>
      </c>
      <c r="C27" s="16">
        <v>158400</v>
      </c>
      <c r="D27" s="95">
        <v>0</v>
      </c>
      <c r="E27" s="96">
        <v>46400</v>
      </c>
      <c r="F27" s="96">
        <v>112000</v>
      </c>
      <c r="G27" s="16">
        <v>0</v>
      </c>
      <c r="H27" s="94"/>
    </row>
    <row r="28" spans="1:8" ht="15" customHeight="1">
      <c r="A28" s="99" t="s">
        <v>253</v>
      </c>
      <c r="B28" s="101" t="s">
        <v>254</v>
      </c>
      <c r="C28" s="16">
        <v>300000</v>
      </c>
      <c r="D28" s="95">
        <v>0</v>
      </c>
      <c r="E28" s="96">
        <v>0</v>
      </c>
      <c r="F28" s="96">
        <v>300000</v>
      </c>
      <c r="G28" s="16">
        <v>0</v>
      </c>
      <c r="H28" s="94"/>
    </row>
    <row r="29" spans="1:8" ht="15" customHeight="1">
      <c r="A29" s="99" t="s">
        <v>255</v>
      </c>
      <c r="B29" s="101" t="s">
        <v>256</v>
      </c>
      <c r="C29" s="16">
        <v>200000</v>
      </c>
      <c r="D29" s="95">
        <v>0</v>
      </c>
      <c r="E29" s="96">
        <v>0</v>
      </c>
      <c r="F29" s="96">
        <v>200000</v>
      </c>
      <c r="G29" s="16">
        <v>0</v>
      </c>
      <c r="H29" s="94"/>
    </row>
    <row r="30" spans="1:8" ht="15" customHeight="1">
      <c r="A30" s="99" t="s">
        <v>257</v>
      </c>
      <c r="B30" s="101" t="s">
        <v>258</v>
      </c>
      <c r="C30" s="16">
        <v>11600</v>
      </c>
      <c r="D30" s="95">
        <v>0</v>
      </c>
      <c r="E30" s="96">
        <v>11600</v>
      </c>
      <c r="F30" s="96">
        <v>0</v>
      </c>
      <c r="G30" s="16">
        <v>0</v>
      </c>
      <c r="H30" s="94"/>
    </row>
    <row r="31" spans="1:8" ht="15" customHeight="1">
      <c r="A31" s="99" t="s">
        <v>259</v>
      </c>
      <c r="B31" s="101" t="s">
        <v>260</v>
      </c>
      <c r="C31" s="16">
        <v>360000</v>
      </c>
      <c r="D31" s="95">
        <v>0</v>
      </c>
      <c r="E31" s="96">
        <v>0</v>
      </c>
      <c r="F31" s="96">
        <v>360000</v>
      </c>
      <c r="G31" s="16">
        <v>0</v>
      </c>
      <c r="H31" s="94"/>
    </row>
    <row r="32" spans="1:8" ht="15" customHeight="1">
      <c r="A32" s="99" t="s">
        <v>261</v>
      </c>
      <c r="B32" s="101" t="s">
        <v>262</v>
      </c>
      <c r="C32" s="16">
        <v>15827350.9</v>
      </c>
      <c r="D32" s="95">
        <v>0</v>
      </c>
      <c r="E32" s="96">
        <v>0</v>
      </c>
      <c r="F32" s="96">
        <v>15827350.9</v>
      </c>
      <c r="G32" s="16">
        <v>0</v>
      </c>
      <c r="H32" s="94"/>
    </row>
    <row r="33" spans="1:8" ht="15" customHeight="1">
      <c r="A33" s="99" t="s">
        <v>263</v>
      </c>
      <c r="B33" s="101" t="s">
        <v>264</v>
      </c>
      <c r="C33" s="16">
        <v>189995.2</v>
      </c>
      <c r="D33" s="95">
        <v>0</v>
      </c>
      <c r="E33" s="96">
        <v>89995.199999999997</v>
      </c>
      <c r="F33" s="96">
        <v>100000</v>
      </c>
      <c r="G33" s="16">
        <v>0</v>
      </c>
      <c r="H33" s="94"/>
    </row>
    <row r="34" spans="1:8" ht="15" customHeight="1">
      <c r="A34" s="99" t="s">
        <v>265</v>
      </c>
      <c r="B34" s="101" t="s">
        <v>266</v>
      </c>
      <c r="C34" s="16">
        <v>50000</v>
      </c>
      <c r="D34" s="95">
        <v>0</v>
      </c>
      <c r="E34" s="96">
        <v>50000</v>
      </c>
      <c r="F34" s="96">
        <v>0</v>
      </c>
      <c r="G34" s="16">
        <v>0</v>
      </c>
      <c r="H34" s="94"/>
    </row>
    <row r="35" spans="1:8" ht="15" customHeight="1">
      <c r="A35" s="99" t="s">
        <v>267</v>
      </c>
      <c r="B35" s="101" t="s">
        <v>268</v>
      </c>
      <c r="C35" s="16">
        <v>406440</v>
      </c>
      <c r="D35" s="95">
        <v>178440</v>
      </c>
      <c r="E35" s="96">
        <v>0</v>
      </c>
      <c r="F35" s="96">
        <v>228000</v>
      </c>
      <c r="G35" s="16">
        <v>0</v>
      </c>
      <c r="H35" s="94"/>
    </row>
    <row r="36" spans="1:8" ht="15" customHeight="1">
      <c r="A36" s="99" t="s">
        <v>269</v>
      </c>
      <c r="B36" s="101" t="s">
        <v>270</v>
      </c>
      <c r="C36" s="16">
        <v>1310000</v>
      </c>
      <c r="D36" s="95">
        <v>0</v>
      </c>
      <c r="E36" s="96">
        <v>0</v>
      </c>
      <c r="F36" s="96">
        <v>1310000</v>
      </c>
      <c r="G36" s="16">
        <v>0</v>
      </c>
      <c r="H36" s="94"/>
    </row>
    <row r="37" spans="1:8" ht="15" customHeight="1">
      <c r="A37" s="99" t="s">
        <v>271</v>
      </c>
      <c r="B37" s="101" t="s">
        <v>272</v>
      </c>
      <c r="C37" s="16">
        <v>3091224</v>
      </c>
      <c r="D37" s="95">
        <v>106664</v>
      </c>
      <c r="E37" s="96">
        <v>0</v>
      </c>
      <c r="F37" s="96">
        <v>2984560</v>
      </c>
      <c r="G37" s="16">
        <v>0</v>
      </c>
      <c r="H37" s="94"/>
    </row>
    <row r="38" spans="1:8" ht="15" customHeight="1">
      <c r="A38" s="99" t="s">
        <v>273</v>
      </c>
      <c r="B38" s="101" t="s">
        <v>274</v>
      </c>
      <c r="C38" s="16">
        <v>15440</v>
      </c>
      <c r="D38" s="95">
        <v>15440</v>
      </c>
      <c r="E38" s="96">
        <v>0</v>
      </c>
      <c r="F38" s="96">
        <v>0</v>
      </c>
      <c r="G38" s="16">
        <v>0</v>
      </c>
      <c r="H38" s="94"/>
    </row>
    <row r="39" spans="1:8" ht="15" customHeight="1">
      <c r="A39" s="99" t="s">
        <v>275</v>
      </c>
      <c r="B39" s="101" t="s">
        <v>276</v>
      </c>
      <c r="C39" s="16">
        <v>510360</v>
      </c>
      <c r="D39" s="95">
        <v>24600</v>
      </c>
      <c r="E39" s="96">
        <v>0</v>
      </c>
      <c r="F39" s="96">
        <v>485760</v>
      </c>
      <c r="G39" s="16">
        <v>0</v>
      </c>
      <c r="H39" s="94"/>
    </row>
    <row r="40" spans="1:8" ht="15" customHeight="1">
      <c r="A40" s="99" t="s">
        <v>277</v>
      </c>
      <c r="B40" s="101" t="s">
        <v>278</v>
      </c>
      <c r="C40" s="16">
        <v>180000</v>
      </c>
      <c r="D40" s="95">
        <v>3600</v>
      </c>
      <c r="E40" s="96">
        <v>0</v>
      </c>
      <c r="F40" s="96">
        <v>176400</v>
      </c>
      <c r="G40" s="16">
        <v>0</v>
      </c>
      <c r="H40" s="94"/>
    </row>
    <row r="41" spans="1:8" ht="15" customHeight="1">
      <c r="A41" s="99" t="s">
        <v>279</v>
      </c>
      <c r="B41" s="101" t="s">
        <v>280</v>
      </c>
      <c r="C41" s="16">
        <v>2385424</v>
      </c>
      <c r="D41" s="95">
        <v>63024</v>
      </c>
      <c r="E41" s="96">
        <v>0</v>
      </c>
      <c r="F41" s="96">
        <v>2322400</v>
      </c>
      <c r="G41" s="16">
        <v>0</v>
      </c>
      <c r="H41" s="94"/>
    </row>
    <row r="42" spans="1:8" ht="15" customHeight="1">
      <c r="A42" s="99" t="s">
        <v>281</v>
      </c>
      <c r="B42" s="101" t="s">
        <v>282</v>
      </c>
      <c r="C42" s="16">
        <v>627800</v>
      </c>
      <c r="D42" s="95">
        <v>0</v>
      </c>
      <c r="E42" s="96">
        <v>0</v>
      </c>
      <c r="F42" s="96">
        <v>627800</v>
      </c>
      <c r="G42" s="16">
        <v>0</v>
      </c>
      <c r="H42" s="94"/>
    </row>
    <row r="43" spans="1:8" ht="15" customHeight="1">
      <c r="A43" s="99" t="s">
        <v>283</v>
      </c>
      <c r="B43" s="101" t="s">
        <v>284</v>
      </c>
      <c r="C43" s="16">
        <v>127800</v>
      </c>
      <c r="D43" s="95">
        <v>0</v>
      </c>
      <c r="E43" s="96">
        <v>0</v>
      </c>
      <c r="F43" s="96">
        <v>127800</v>
      </c>
      <c r="G43" s="16">
        <v>0</v>
      </c>
      <c r="H43" s="94"/>
    </row>
    <row r="44" spans="1:8" ht="15" customHeight="1">
      <c r="A44" s="99" t="s">
        <v>285</v>
      </c>
      <c r="B44" s="101" t="s">
        <v>286</v>
      </c>
      <c r="C44" s="16">
        <v>500000</v>
      </c>
      <c r="D44" s="95">
        <v>0</v>
      </c>
      <c r="E44" s="96">
        <v>0</v>
      </c>
      <c r="F44" s="96">
        <v>500000</v>
      </c>
      <c r="G44" s="16">
        <v>0</v>
      </c>
      <c r="H44" s="94"/>
    </row>
  </sheetData>
  <mergeCells count="4">
    <mergeCell ref="B7:B8"/>
    <mergeCell ref="A7:A8"/>
    <mergeCell ref="H7:H8"/>
    <mergeCell ref="C7:C8"/>
  </mergeCells>
  <phoneticPr fontId="0" type="noConversion"/>
  <pageMargins left="0.75" right="0.75" top="1" bottom="1" header="0.5" footer="0.5"/>
  <pageSetup firstPageNumber="4294963191" orientation="portrait" horizontalDpi="0" verticalDpi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5"/>
  <sheetViews>
    <sheetView showGridLines="0" showZeros="0" workbookViewId="0"/>
  </sheetViews>
  <sheetFormatPr defaultColWidth="9.1640625" defaultRowHeight="12.75" customHeight="1"/>
  <cols>
    <col min="1" max="1" width="17.1640625" customWidth="1"/>
    <col min="2" max="2" width="32.83203125" customWidth="1"/>
    <col min="3" max="5" width="20.1640625" customWidth="1"/>
    <col min="6" max="6" width="15.1640625" customWidth="1"/>
  </cols>
  <sheetData>
    <row r="1" spans="1:6" ht="12.75" customHeight="1">
      <c r="A1" s="9" t="s">
        <v>21</v>
      </c>
      <c r="E1" s="4"/>
    </row>
    <row r="3" spans="1:6" ht="5.25" customHeight="1"/>
    <row r="4" spans="1:6" ht="37.5" customHeight="1">
      <c r="A4" s="7" t="s">
        <v>22</v>
      </c>
      <c r="B4" s="8"/>
      <c r="C4" s="8"/>
      <c r="D4" s="8"/>
      <c r="E4" s="8"/>
      <c r="F4" s="8"/>
    </row>
    <row r="6" spans="1:6" ht="12.75" customHeight="1">
      <c r="F6" s="4" t="s">
        <v>39</v>
      </c>
    </row>
    <row r="7" spans="1:6" ht="15" customHeight="1">
      <c r="A7" s="108" t="s">
        <v>153</v>
      </c>
      <c r="B7" s="111" t="s">
        <v>154</v>
      </c>
      <c r="C7" s="111" t="s">
        <v>110</v>
      </c>
      <c r="D7" s="86" t="s">
        <v>155</v>
      </c>
      <c r="E7" s="76"/>
      <c r="F7" s="108" t="s">
        <v>118</v>
      </c>
    </row>
    <row r="8" spans="1:6" ht="23.25" customHeight="1">
      <c r="A8" s="108"/>
      <c r="B8" s="111"/>
      <c r="C8" s="111"/>
      <c r="D8" s="85" t="s">
        <v>157</v>
      </c>
      <c r="E8" s="3" t="s">
        <v>158</v>
      </c>
      <c r="F8" s="108"/>
    </row>
    <row r="9" spans="1:6" ht="15" customHeight="1">
      <c r="A9" s="64" t="s">
        <v>124</v>
      </c>
      <c r="B9" s="64" t="s">
        <v>124</v>
      </c>
      <c r="C9" s="64">
        <v>1</v>
      </c>
      <c r="D9" s="65">
        <v>2</v>
      </c>
      <c r="E9" s="65">
        <v>3</v>
      </c>
      <c r="F9" s="64" t="s">
        <v>124</v>
      </c>
    </row>
    <row r="10" spans="1:6" ht="15" customHeight="1">
      <c r="A10" s="97"/>
      <c r="B10" s="100" t="s">
        <v>110</v>
      </c>
      <c r="C10" s="16">
        <v>9381870.5600000005</v>
      </c>
      <c r="D10" s="95">
        <v>8847475.3599999994</v>
      </c>
      <c r="E10" s="16">
        <v>534395.19999999995</v>
      </c>
      <c r="F10" s="99"/>
    </row>
    <row r="11" spans="1:6" ht="15" customHeight="1">
      <c r="A11" s="97" t="s">
        <v>161</v>
      </c>
      <c r="B11" s="100" t="s">
        <v>162</v>
      </c>
      <c r="C11" s="16">
        <v>9381870.5600000005</v>
      </c>
      <c r="D11" s="95">
        <v>8847475.3599999994</v>
      </c>
      <c r="E11" s="16">
        <v>534395.19999999995</v>
      </c>
      <c r="F11" s="99"/>
    </row>
    <row r="12" spans="1:6" ht="15" customHeight="1">
      <c r="A12" s="97" t="s">
        <v>163</v>
      </c>
      <c r="B12" s="100" t="s">
        <v>164</v>
      </c>
      <c r="C12" s="16">
        <v>3563670.14</v>
      </c>
      <c r="D12" s="95">
        <v>3342295.58</v>
      </c>
      <c r="E12" s="16">
        <v>221374.56</v>
      </c>
      <c r="F12" s="99"/>
    </row>
    <row r="13" spans="1:6" ht="15" customHeight="1">
      <c r="A13" s="97" t="s">
        <v>165</v>
      </c>
      <c r="B13" s="100" t="s">
        <v>166</v>
      </c>
      <c r="C13" s="16">
        <v>3563670.14</v>
      </c>
      <c r="D13" s="95">
        <v>3342295.58</v>
      </c>
      <c r="E13" s="16">
        <v>221374.56</v>
      </c>
      <c r="F13" s="99"/>
    </row>
    <row r="14" spans="1:6" ht="15" customHeight="1">
      <c r="A14" s="97" t="s">
        <v>167</v>
      </c>
      <c r="B14" s="100" t="s">
        <v>168</v>
      </c>
      <c r="C14" s="16">
        <v>3563670.14</v>
      </c>
      <c r="D14" s="95">
        <v>3342295.58</v>
      </c>
      <c r="E14" s="16">
        <v>221374.56</v>
      </c>
      <c r="F14" s="99"/>
    </row>
    <row r="15" spans="1:6" ht="15" customHeight="1">
      <c r="A15" s="97" t="s">
        <v>175</v>
      </c>
      <c r="B15" s="100" t="s">
        <v>176</v>
      </c>
      <c r="C15" s="16">
        <v>1028529.88</v>
      </c>
      <c r="D15" s="95">
        <v>971403.08</v>
      </c>
      <c r="E15" s="16">
        <v>57126.8</v>
      </c>
      <c r="F15" s="99"/>
    </row>
    <row r="16" spans="1:6" ht="15" customHeight="1">
      <c r="A16" s="97" t="s">
        <v>177</v>
      </c>
      <c r="B16" s="100" t="s">
        <v>178</v>
      </c>
      <c r="C16" s="16">
        <v>1028529.88</v>
      </c>
      <c r="D16" s="95">
        <v>971403.08</v>
      </c>
      <c r="E16" s="16">
        <v>57126.8</v>
      </c>
      <c r="F16" s="99"/>
    </row>
    <row r="17" spans="1:6" ht="15" customHeight="1">
      <c r="A17" s="97" t="s">
        <v>179</v>
      </c>
      <c r="B17" s="100" t="s">
        <v>180</v>
      </c>
      <c r="C17" s="16">
        <v>1028529.88</v>
      </c>
      <c r="D17" s="95">
        <v>971403.08</v>
      </c>
      <c r="E17" s="16">
        <v>57126.8</v>
      </c>
      <c r="F17" s="99"/>
    </row>
    <row r="18" spans="1:6" ht="15" customHeight="1">
      <c r="A18" s="97" t="s">
        <v>181</v>
      </c>
      <c r="B18" s="100" t="s">
        <v>182</v>
      </c>
      <c r="C18" s="16">
        <v>3217427.34</v>
      </c>
      <c r="D18" s="95">
        <v>3044413.5</v>
      </c>
      <c r="E18" s="16">
        <v>173013.84</v>
      </c>
      <c r="F18" s="99"/>
    </row>
    <row r="19" spans="1:6" ht="15" customHeight="1">
      <c r="A19" s="97" t="s">
        <v>183</v>
      </c>
      <c r="B19" s="100" t="s">
        <v>184</v>
      </c>
      <c r="C19" s="16">
        <v>1551311.52</v>
      </c>
      <c r="D19" s="95">
        <v>1468683.76</v>
      </c>
      <c r="E19" s="16">
        <v>82627.759999999995</v>
      </c>
      <c r="F19" s="99"/>
    </row>
    <row r="20" spans="1:6" ht="15" customHeight="1">
      <c r="A20" s="97" t="s">
        <v>185</v>
      </c>
      <c r="B20" s="100" t="s">
        <v>186</v>
      </c>
      <c r="C20" s="16">
        <v>1551311.52</v>
      </c>
      <c r="D20" s="95">
        <v>1468683.76</v>
      </c>
      <c r="E20" s="16">
        <v>82627.759999999995</v>
      </c>
      <c r="F20" s="99"/>
    </row>
    <row r="21" spans="1:6" ht="15" customHeight="1">
      <c r="A21" s="97" t="s">
        <v>187</v>
      </c>
      <c r="B21" s="100" t="s">
        <v>188</v>
      </c>
      <c r="C21" s="16">
        <v>1666115.82</v>
      </c>
      <c r="D21" s="95">
        <v>1575729.74</v>
      </c>
      <c r="E21" s="16">
        <v>90386.08</v>
      </c>
      <c r="F21" s="99"/>
    </row>
    <row r="22" spans="1:6" ht="15" customHeight="1">
      <c r="A22" s="97" t="s">
        <v>189</v>
      </c>
      <c r="B22" s="100" t="s">
        <v>190</v>
      </c>
      <c r="C22" s="16">
        <v>1666115.82</v>
      </c>
      <c r="D22" s="95">
        <v>1575729.74</v>
      </c>
      <c r="E22" s="16">
        <v>90386.08</v>
      </c>
      <c r="F22" s="99"/>
    </row>
    <row r="23" spans="1:6" ht="15" customHeight="1">
      <c r="A23" s="97" t="s">
        <v>191</v>
      </c>
      <c r="B23" s="100" t="s">
        <v>192</v>
      </c>
      <c r="C23" s="16">
        <v>1572243.2</v>
      </c>
      <c r="D23" s="95">
        <v>1489363.2</v>
      </c>
      <c r="E23" s="16">
        <v>82880</v>
      </c>
      <c r="F23" s="99"/>
    </row>
    <row r="24" spans="1:6" ht="15" customHeight="1">
      <c r="A24" s="97" t="s">
        <v>193</v>
      </c>
      <c r="B24" s="100" t="s">
        <v>194</v>
      </c>
      <c r="C24" s="16">
        <v>1572243.2</v>
      </c>
      <c r="D24" s="95">
        <v>1489363.2</v>
      </c>
      <c r="E24" s="16">
        <v>82880</v>
      </c>
      <c r="F24" s="99"/>
    </row>
    <row r="25" spans="1:6" ht="15" customHeight="1">
      <c r="A25" s="97" t="s">
        <v>195</v>
      </c>
      <c r="B25" s="100" t="s">
        <v>196</v>
      </c>
      <c r="C25" s="16">
        <v>1572243.2</v>
      </c>
      <c r="D25" s="95">
        <v>1489363.2</v>
      </c>
      <c r="E25" s="16">
        <v>82880</v>
      </c>
      <c r="F25" s="99"/>
    </row>
  </sheetData>
  <mergeCells count="4">
    <mergeCell ref="C7:C8"/>
    <mergeCell ref="B7:B8"/>
    <mergeCell ref="A7:A8"/>
    <mergeCell ref="F7:F8"/>
  </mergeCells>
  <phoneticPr fontId="0" type="noConversion"/>
  <pageMargins left="0.75" right="0.75" top="1" bottom="1" header="0.5" footer="0.5"/>
  <pageSetup firstPageNumber="4294963191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4</vt:i4>
      </vt:variant>
    </vt:vector>
  </HeadingPairs>
  <TitlesOfParts>
    <vt:vector size="20" baseType="lpstr">
      <vt:lpstr>封面</vt:lpstr>
      <vt:lpstr>目录</vt:lpstr>
      <vt:lpstr>01）部门综合预算收支总表</vt:lpstr>
      <vt:lpstr>02）部门综合预算收入总表</vt:lpstr>
      <vt:lpstr>03）部门综合预算支出总表</vt:lpstr>
      <vt:lpstr>04）部门综合预算财政拨款收支总表</vt:lpstr>
      <vt:lpstr>05）一般公共预算支出表（按功能科目）</vt:lpstr>
      <vt:lpstr>06）一般公共预算支出表（按经济科目）</vt:lpstr>
      <vt:lpstr>07）一般公共预算基本支出表（按功能科目）</vt:lpstr>
      <vt:lpstr>08）一般公共预算基本支出表（按经济科目）</vt:lpstr>
      <vt:lpstr>09）政府性基金预算支出明细表（按功能科目）</vt:lpstr>
      <vt:lpstr>10）政府性基金预算支出明细表（按经济科目）</vt:lpstr>
      <vt:lpstr>11）“三公”经费及会议、培训费</vt:lpstr>
      <vt:lpstr>12）政府采购预算表</vt:lpstr>
      <vt:lpstr>13）专项资金明细表</vt:lpstr>
      <vt:lpstr>14）项目绩效目标情况表</vt:lpstr>
      <vt:lpstr>'02）部门综合预算收入总表'!Print_Area</vt:lpstr>
      <vt:lpstr>'03）部门综合预算支出总表'!Print_Area</vt:lpstr>
      <vt:lpstr>'02）部门综合预算收入总表'!Print_Titles</vt:lpstr>
      <vt:lpstr>'03）部门综合预算支出总表'!Print_Titles</vt:lpstr>
    </vt:vector>
  </TitlesOfParts>
  <Manager/>
  <Company>ysk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qilinna</dc:creator>
  <cp:keywords/>
  <dc:description/>
  <cp:lastModifiedBy>User</cp:lastModifiedBy>
  <cp:revision/>
  <cp:lastPrinted>1899-12-30T00:00:00Z</cp:lastPrinted>
  <dcterms:created xsi:type="dcterms:W3CDTF">2018-05-28T17:40:42Z</dcterms:created>
  <dcterms:modified xsi:type="dcterms:W3CDTF">2019-01-28T08:03:04Z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