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firstSheet="14" activeTab="19"/>
  </bookViews>
  <sheets>
    <sheet name="封面" sheetId="4" r:id="rId1"/>
    <sheet name="目录" sheetId="5" r:id="rId2"/>
    <sheet name="01）部门综合预算收支总表" sheetId="6" r:id="rId3"/>
    <sheet name="02）部门综合预算收入总表" sheetId="7" r:id="rId4"/>
    <sheet name="03）部门综合预算支出总表" sheetId="8" r:id="rId5"/>
    <sheet name="04）部门综合预算财政拨款收支总表" sheetId="9" r:id="rId6"/>
    <sheet name="05）一般公共预算支出表（按功能科目）" sheetId="10" r:id="rId7"/>
    <sheet name="06）一般公共预算支出表（按经济科目）" sheetId="11" r:id="rId8"/>
    <sheet name="07）一般公共预算基本支出表（按功能科目）" sheetId="12" r:id="rId9"/>
    <sheet name="08）一般公共预算基本支出表（按经济科目）" sheetId="13" r:id="rId10"/>
    <sheet name="09）政府性基金预算支出明细表（按功能科目）" sheetId="14" r:id="rId11"/>
    <sheet name="10）政府性基金预算支出明细表（按经济科目）" sheetId="15" r:id="rId12"/>
    <sheet name="11）“三公”经费及会议、培训费" sheetId="16" r:id="rId13"/>
    <sheet name="12）政府采购预算表" sheetId="17" r:id="rId14"/>
    <sheet name="13）专项资金明细表" sheetId="18" r:id="rId15"/>
    <sheet name="14）项目绩效目标情况表" sheetId="19" r:id="rId16"/>
    <sheet name="Sheet1" sheetId="1" r:id="rId17"/>
    <sheet name="Sheet2" sheetId="2" r:id="rId18"/>
    <sheet name="Sheet3" sheetId="3" r:id="rId19"/>
    <sheet name="Sheet4" sheetId="20" r:id="rId20"/>
  </sheets>
  <definedNames>
    <definedName name="_xlnm.Print_Area" localSheetId="3">'02）部门综合预算收入总表'!$A$1:$Q$16</definedName>
    <definedName name="_xlnm.Print_Titles" localSheetId="3">'02）部门综合预算收入总表'!$1:$8</definedName>
    <definedName name="_xlnm.Print_Area" localSheetId="4">'03）部门综合预算支出总表'!$A$1:$Q$16</definedName>
    <definedName name="_xlnm.Print_Titles" localSheetId="4">'03）部门综合预算支出总表'!$1:$8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<sst xmlns="http://schemas.openxmlformats.org/spreadsheetml/2006/main" count="1555" uniqueCount="526">
  <si>
    <t>2018年部门综合预算批复报表</t>
  </si>
  <si>
    <t>部门名称：未央区草滩街道</t>
  </si>
  <si>
    <t>保密审查情况：已审查</t>
  </si>
  <si>
    <t>部门主要负责人审签情况：已审签</t>
  </si>
  <si>
    <t>目                    录</t>
  </si>
  <si>
    <t>序号</t>
  </si>
  <si>
    <t>报表名称</t>
  </si>
  <si>
    <t>是否空表</t>
  </si>
  <si>
    <t>公开空表理由</t>
  </si>
  <si>
    <t>表1</t>
  </si>
  <si>
    <t>2018年部门综合预算收支总表</t>
  </si>
  <si>
    <t xml:space="preserve">否 </t>
  </si>
  <si>
    <t>表2</t>
  </si>
  <si>
    <t>2018年部门综合预算收入总表</t>
  </si>
  <si>
    <t>表3</t>
  </si>
  <si>
    <t>2018年部门综合预算支出总表</t>
  </si>
  <si>
    <t>表4</t>
  </si>
  <si>
    <t>2018年部门综合预算财政拨款收支总表</t>
  </si>
  <si>
    <t>表5</t>
  </si>
  <si>
    <t>2018年部门综合预算一般公共预算支出明细表（按功能科目分）</t>
  </si>
  <si>
    <t>表6</t>
  </si>
  <si>
    <t>2018年部门综合预算一般公共预算支出明细表（按经济分类科目分）</t>
  </si>
  <si>
    <t>表7</t>
  </si>
  <si>
    <t>2018年部门综合预算一般公共预算基本支出明细表（按功能科目分）</t>
  </si>
  <si>
    <t>表8</t>
  </si>
  <si>
    <t>2018年部门综合预算一般公共预算基本支出明细表（按经济分类科目分）</t>
  </si>
  <si>
    <t>表9</t>
  </si>
  <si>
    <t>2018年部门综合预算政府性基金支出明细表（按功能科目分）</t>
  </si>
  <si>
    <t xml:space="preserve">是 </t>
  </si>
  <si>
    <t>报表完整性</t>
  </si>
  <si>
    <t>表10</t>
  </si>
  <si>
    <t>2018年部门综合预算政府性基金支出明细表（按经济分类科目分）</t>
  </si>
  <si>
    <t>表11</t>
  </si>
  <si>
    <t>2018年部门综合预算一般公共预算拨款“三公”经费及会议费、培训费支出预算表</t>
  </si>
  <si>
    <t>表12</t>
  </si>
  <si>
    <t>2018年部门综合预算政府采购（资产配置、购买服务）预算表</t>
  </si>
  <si>
    <t>表13</t>
  </si>
  <si>
    <t>2018年部门综合预算专项资金明细表</t>
  </si>
  <si>
    <t>表14</t>
  </si>
  <si>
    <t>2018年项目绩效目标情况表</t>
  </si>
  <si>
    <t xml:space="preserve"> </t>
  </si>
  <si>
    <t>±í1</t>
  </si>
  <si>
    <t>单位：元</t>
  </si>
  <si>
    <t>收            入</t>
  </si>
  <si>
    <t>支                 出</t>
  </si>
  <si>
    <t>项目</t>
  </si>
  <si>
    <t>预算数</t>
  </si>
  <si>
    <t>功能分类</t>
  </si>
  <si>
    <t>经济分类</t>
  </si>
  <si>
    <t>一、财政拨款</t>
  </si>
  <si>
    <t xml:space="preserve">  1、一般公共服务支出</t>
  </si>
  <si>
    <t>一、基本支出</t>
  </si>
  <si>
    <t xml:space="preserve">    （1）一般公共预算拨款</t>
  </si>
  <si>
    <t xml:space="preserve">  2、外交支出</t>
  </si>
  <si>
    <t xml:space="preserve">    （1）工资福利支出</t>
  </si>
  <si>
    <t xml:space="preserve">         其中：专项资金列入部门预算的项目</t>
  </si>
  <si>
    <t xml:space="preserve">  3、国防支出</t>
  </si>
  <si>
    <t xml:space="preserve">    （2）商品和服务支出</t>
  </si>
  <si>
    <t xml:space="preserve">    （2）政府性基金拨款</t>
  </si>
  <si>
    <t xml:space="preserve">  4、公共安全支出</t>
  </si>
  <si>
    <t xml:space="preserve">    （3）对个人和家庭的补助</t>
  </si>
  <si>
    <t xml:space="preserve">    （3）国有资本经营预算收入</t>
  </si>
  <si>
    <t xml:space="preserve">  5、教育支出</t>
  </si>
  <si>
    <t xml:space="preserve">    （4）资本性支出</t>
  </si>
  <si>
    <t>二、上级补助收入</t>
  </si>
  <si>
    <t xml:space="preserve">  6、科学技术支出</t>
  </si>
  <si>
    <t>二、项目支出</t>
  </si>
  <si>
    <t>三、事业收入</t>
  </si>
  <si>
    <t xml:space="preserve">  7、文化体育与传媒支出</t>
  </si>
  <si>
    <t xml:space="preserve">     其中：纳入财政专户管理的收费</t>
  </si>
  <si>
    <t xml:space="preserve">  8、社会保障和就业支出</t>
  </si>
  <si>
    <t>四、事业单位经营收入</t>
  </si>
  <si>
    <t xml:space="preserve">  9、社会保险基金支出</t>
  </si>
  <si>
    <t>五、下级单位上缴收入</t>
  </si>
  <si>
    <t xml:space="preserve">  10、医疗卫生与计划生育支出</t>
  </si>
  <si>
    <t xml:space="preserve">    （4）债务利息及费用支出</t>
  </si>
  <si>
    <t>六、其他收入</t>
  </si>
  <si>
    <t xml:space="preserve">  11、节能环保支出</t>
  </si>
  <si>
    <t xml:space="preserve">    （5）资本性支出（基本建设）</t>
  </si>
  <si>
    <t xml:space="preserve">  12、城乡社区支出</t>
  </si>
  <si>
    <t xml:space="preserve">    （6）资本性支出</t>
  </si>
  <si>
    <t xml:space="preserve">  13、农林水支出</t>
  </si>
  <si>
    <t xml:space="preserve">    （7）对企业补助（基本建设）</t>
  </si>
  <si>
    <t xml:space="preserve">  14、交通运输支出</t>
  </si>
  <si>
    <t xml:space="preserve">    （8）对企业补助</t>
  </si>
  <si>
    <t xml:space="preserve">  15、资源勘探信息等支出</t>
  </si>
  <si>
    <t xml:space="preserve">    （9）对社会保障基金补助</t>
  </si>
  <si>
    <t xml:space="preserve">  16、商业服务业等支出</t>
  </si>
  <si>
    <t xml:space="preserve">    （10）其他支出</t>
  </si>
  <si>
    <t xml:space="preserve">  17、金融支出</t>
  </si>
  <si>
    <t xml:space="preserve">  18、援助其他地区支出</t>
  </si>
  <si>
    <t xml:space="preserve">  19、国土海洋气象等支出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</si>
  <si>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</si>
  <si>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</si>
  <si>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</si>
  <si>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23、预备费</t>
  </si>
  <si>
    <t xml:space="preserve">  24、其他支出</t>
  </si>
  <si>
    <t xml:space="preserve">  25、转移性支出</t>
  </si>
  <si>
    <t xml:space="preserve">  26、债务还本支出</t>
  </si>
  <si>
    <t xml:space="preserve">  27、债务付息支出</t>
  </si>
  <si>
    <t xml:space="preserve">  28、债务发行费用支出</t>
  </si>
  <si>
    <t>本年收入合计</t>
  </si>
  <si>
    <t>本年支出合计</t>
  </si>
  <si>
    <t>用事业基金弥补收支差额</t>
  </si>
  <si>
    <t>实户资金余额</t>
  </si>
  <si>
    <t>实户资金账户</t>
  </si>
  <si>
    <t xml:space="preserve">    其中：财政拨款资金余额</t>
  </si>
  <si>
    <t>上年结转</t>
  </si>
  <si>
    <t xml:space="preserve">    其中：财政拨款资金结转</t>
  </si>
  <si>
    <t>收入总计</t>
  </si>
  <si>
    <t>支出总计</t>
  </si>
  <si>
    <t>单位编码</t>
  </si>
  <si>
    <t>单位名称</t>
  </si>
  <si>
    <t>合计</t>
  </si>
  <si>
    <t>财政拨款</t>
  </si>
  <si>
    <t>事业收入</t>
  </si>
  <si>
    <t>事业单位经营收入</t>
  </si>
  <si>
    <t>其他收入</t>
  </si>
  <si>
    <t>上级补助收入</t>
  </si>
  <si>
    <t>下级单位上缴收入</t>
  </si>
  <si>
    <t>上年实户资金余额</t>
  </si>
  <si>
    <t>备注</t>
  </si>
  <si>
    <t>小计</t>
  </si>
  <si>
    <t>一般公共预算</t>
  </si>
  <si>
    <t>政府性基金预算</t>
  </si>
  <si>
    <t>国有资本经营预算</t>
  </si>
  <si>
    <t>其中：纳入财政专户管理的收费</t>
  </si>
  <si>
    <t>**</t>
  </si>
  <si>
    <t>058001</t>
  </si>
  <si>
    <t>未央区草滩街道本级</t>
  </si>
  <si>
    <t>058002</t>
  </si>
  <si>
    <t>草滩街道劳动保障所</t>
  </si>
  <si>
    <t>058003</t>
  </si>
  <si>
    <t>草滩街道社区服务站</t>
  </si>
  <si>
    <t>058004</t>
  </si>
  <si>
    <t>草滩街道计划生育服务站</t>
  </si>
  <si>
    <t>058005</t>
  </si>
  <si>
    <t>草滩街道经济发展科</t>
  </si>
  <si>
    <t>058006</t>
  </si>
  <si>
    <t>草滩街道司法所</t>
  </si>
  <si>
    <t>058007</t>
  </si>
  <si>
    <t>草滩街道市容监察大队</t>
  </si>
  <si>
    <t>。</t>
  </si>
  <si>
    <t>±í4</t>
  </si>
  <si>
    <t>支出功能分科目（按大类）</t>
  </si>
  <si>
    <t>支出经济科目（按大类）</t>
  </si>
  <si>
    <t xml:space="preserve">  1、一般公共预算拨款</t>
  </si>
  <si>
    <t xml:space="preserve">  1、人员经费和公用经费支出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</si>
  <si>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</si>
  <si>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</si>
  <si>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</si>
  <si>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 xml:space="preserve">  2、专项业务经费支出</t>
  </si>
  <si>
    <t xml:space="preserve">  3、上缴上级支出</t>
  </si>
  <si>
    <t xml:space="preserve">  4、事业单位经营支出</t>
  </si>
  <si>
    <t xml:space="preserve">  5、对附属单位补助支出</t>
  </si>
  <si>
    <t>上年实户资金（财政拨款资金余额）</t>
  </si>
  <si>
    <t>实户资金账户（财政拨款资金结转）</t>
  </si>
  <si>
    <t>上年结转（财政拨款资金结转）</t>
  </si>
  <si>
    <t>部门（科目）代码</t>
  </si>
  <si>
    <t>部门（科目）名称</t>
  </si>
  <si>
    <t>基本支出</t>
  </si>
  <si>
    <t>项目支出</t>
  </si>
  <si>
    <t>人员经费支出</t>
  </si>
  <si>
    <t>公用经费支出</t>
  </si>
  <si>
    <t>业务经费</t>
  </si>
  <si>
    <t>专项资金</t>
  </si>
  <si>
    <t>058</t>
  </si>
  <si>
    <t>未央区草滩街道</t>
  </si>
  <si>
    <t xml:space="preserve">  201</t>
  </si>
  <si>
    <t xml:space="preserve">  一般公共服务支出</t>
  </si>
  <si>
    <t xml:space="preserve">    20103</t>
  </si>
  <si>
    <t xml:space="preserve">    政府办公厅（室）及相关机构事务</t>
  </si>
  <si>
    <t xml:space="preserve">      2010301</t>
  </si>
  <si>
    <t xml:space="preserve">      行政运行（政府办公厅（室）及相关机构事务）</t>
  </si>
  <si>
    <t xml:space="preserve">  203</t>
  </si>
  <si>
    <t xml:space="preserve">  国防支出</t>
  </si>
  <si>
    <t xml:space="preserve">    20399</t>
  </si>
  <si>
    <t xml:space="preserve">    其他国防支出</t>
  </si>
  <si>
    <t xml:space="preserve">      2039901</t>
  </si>
  <si>
    <t xml:space="preserve">      其他国防支出</t>
  </si>
  <si>
    <t xml:space="preserve">  204</t>
  </si>
  <si>
    <t xml:space="preserve">  公共安全支出</t>
  </si>
  <si>
    <t xml:space="preserve">    20406</t>
  </si>
  <si>
    <t xml:space="preserve">    司法</t>
  </si>
  <si>
    <t xml:space="preserve">      2040604</t>
  </si>
  <si>
    <t xml:space="preserve">      基层司法业务</t>
  </si>
  <si>
    <t xml:space="preserve">  208</t>
  </si>
  <si>
    <t xml:space="preserve">  社会保障和就业支出</t>
  </si>
  <si>
    <t xml:space="preserve">    20801</t>
  </si>
  <si>
    <t xml:space="preserve">    人力资源和社会保障管理事务</t>
  </si>
  <si>
    <t xml:space="preserve">      2080105</t>
  </si>
  <si>
    <t xml:space="preserve">      劳动保障监察</t>
  </si>
  <si>
    <t xml:space="preserve">    20802</t>
  </si>
  <si>
    <t xml:space="preserve">    民政管理事务</t>
  </si>
  <si>
    <t xml:space="preserve">      2080208</t>
  </si>
  <si>
    <t xml:space="preserve">      基层政权和社区建设</t>
  </si>
  <si>
    <t xml:space="preserve">  210</t>
  </si>
  <si>
    <t xml:space="preserve">  医疗卫生与计划生育支出</t>
  </si>
  <si>
    <t xml:space="preserve">    21007</t>
  </si>
  <si>
    <t xml:space="preserve">    计划生育事务</t>
  </si>
  <si>
    <t xml:space="preserve">      2100799</t>
  </si>
  <si>
    <t xml:space="preserve">      其他计划生育事务支出</t>
  </si>
  <si>
    <t xml:space="preserve">  211</t>
  </si>
  <si>
    <t xml:space="preserve">  节能环保支出</t>
  </si>
  <si>
    <t xml:space="preserve">    21102</t>
  </si>
  <si>
    <t xml:space="preserve">    环境监测与监察</t>
  </si>
  <si>
    <t xml:space="preserve">      2110299</t>
  </si>
  <si>
    <t xml:space="preserve">      其他环境监测与监察支出</t>
  </si>
  <si>
    <t xml:space="preserve">    21103</t>
  </si>
  <si>
    <t xml:space="preserve">    污染防治</t>
  </si>
  <si>
    <t xml:space="preserve">      2110301</t>
  </si>
  <si>
    <t xml:space="preserve">      大气</t>
  </si>
  <si>
    <t xml:space="preserve">  212</t>
  </si>
  <si>
    <t xml:space="preserve">  城乡社区支出</t>
  </si>
  <si>
    <t xml:space="preserve">    21201</t>
  </si>
  <si>
    <t xml:space="preserve">    城乡社区管理事务</t>
  </si>
  <si>
    <t xml:space="preserve">      2120104</t>
  </si>
  <si>
    <t xml:space="preserve">      城管执法</t>
  </si>
  <si>
    <t xml:space="preserve">      2120199</t>
  </si>
  <si>
    <t xml:space="preserve">      其他城乡社区管理事务支出</t>
  </si>
  <si>
    <t xml:space="preserve">  213</t>
  </si>
  <si>
    <t xml:space="preserve">  农林水支出</t>
  </si>
  <si>
    <t xml:space="preserve">    21301</t>
  </si>
  <si>
    <t xml:space="preserve">    农业</t>
  </si>
  <si>
    <t xml:space="preserve">      2130199</t>
  </si>
  <si>
    <t xml:space="preserve">      其他农业支出</t>
  </si>
  <si>
    <t xml:space="preserve">    21307</t>
  </si>
  <si>
    <t xml:space="preserve">    农村综合改革</t>
  </si>
  <si>
    <t xml:space="preserve">      2130705</t>
  </si>
  <si>
    <t xml:space="preserve">      对村民委员会和村党支部的补助</t>
  </si>
  <si>
    <t xml:space="preserve">      2130799</t>
  </si>
  <si>
    <t xml:space="preserve">      其他农村综合改革支出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</si>
  <si>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</si>
  <si>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</si>
  <si>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</si>
  <si>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</si>
  <si>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</si>
  <si>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</si>
  <si>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</si>
  <si>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</si>
  <si>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</si>
  <si>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</si>
  <si>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30109</t>
  </si>
  <si>
    <t xml:space="preserve">    职业年金缴费</t>
  </si>
  <si>
    <t xml:space="preserve">    30110</t>
  </si>
  <si>
    <t xml:space="preserve">    职工基本医疗保险缴费</t>
  </si>
  <si>
    <t xml:space="preserve">    30113</t>
  </si>
  <si>
    <t xml:space="preserve">    住房公积金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</si>
  <si>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</si>
  <si>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</si>
  <si>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</si>
  <si>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</si>
  <si>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30203</t>
  </si>
  <si>
    <t xml:space="preserve">    咨询费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</si>
  <si>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</si>
  <si>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</si>
  <si>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</si>
  <si>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</si>
  <si>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</si>
  <si>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</si>
  <si>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</si>
  <si>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</si>
  <si>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30213</t>
  </si>
  <si>
    <t xml:space="preserve">    维修(护)费</t>
  </si>
  <si>
    <t xml:space="preserve">    30214</t>
  </si>
  <si>
    <t xml:space="preserve">    租赁费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</si>
  <si>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</si>
  <si>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</si>
  <si>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</si>
  <si>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</si>
  <si>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30226</t>
  </si>
  <si>
    <t xml:space="preserve">    劳务费</t>
  </si>
  <si>
    <t xml:space="preserve">    30228</t>
  </si>
  <si>
    <t xml:space="preserve">    工会经费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</si>
  <si>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</si>
  <si>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</si>
  <si>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</si>
  <si>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</si>
  <si>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</si>
  <si>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</si>
  <si>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</si>
  <si>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</si>
  <si>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30302</t>
  </si>
  <si>
    <t xml:space="preserve">    退休费（养老统筹外项目）</t>
  </si>
  <si>
    <t xml:space="preserve">    30305</t>
  </si>
  <si>
    <t xml:space="preserve">    生活补助</t>
  </si>
  <si>
    <t xml:space="preserve">    30309</t>
  </si>
  <si>
    <t xml:space="preserve">    奖励金</t>
  </si>
  <si>
    <t xml:space="preserve">    30399</t>
  </si>
  <si>
    <t xml:space="preserve">    其他对个人和家庭的补助支出</t>
  </si>
  <si>
    <t xml:space="preserve">  310</t>
  </si>
  <si>
    <t xml:space="preserve">  其他资本性支出（类）</t>
  </si>
  <si>
    <t xml:space="preserve">    31002</t>
  </si>
  <si>
    <t xml:space="preserve">    办公设备购置</t>
  </si>
  <si>
    <t>2017年</t>
  </si>
  <si>
    <t>2018年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</si>
  <si>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</si>
  <si>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</si>
  <si>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</si>
  <si>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</si>
  <si>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</si>
  <si>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</si>
  <si>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</si>
  <si>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</si>
  <si>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</si>
  <si>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19=10-1</t>
  </si>
  <si>
    <t>20=11-2</t>
  </si>
  <si>
    <t>21=12-3</t>
  </si>
  <si>
    <t>22=13-4</t>
  </si>
  <si>
    <t>23=14-5</t>
  </si>
  <si>
    <t>24=15-6</t>
  </si>
  <si>
    <t>25=16-7</t>
  </si>
  <si>
    <t>26=17-8</t>
  </si>
  <si>
    <t>27=18-9</t>
  </si>
  <si>
    <t>科目编码</t>
  </si>
  <si>
    <t>采购项目</t>
  </si>
  <si>
    <t>采购目录</t>
  </si>
  <si>
    <t>购买服务内容</t>
  </si>
  <si>
    <t>规格型号</t>
  </si>
  <si>
    <t>数量</t>
  </si>
  <si>
    <t>经济科目编码</t>
  </si>
  <si>
    <t>实施采购时间</t>
  </si>
  <si>
    <t>预算金额</t>
  </si>
  <si>
    <t>说明</t>
  </si>
  <si>
    <t>类</t>
  </si>
  <si>
    <t>款</t>
  </si>
  <si>
    <t>项</t>
  </si>
  <si>
    <t>203</t>
  </si>
  <si>
    <t>99</t>
  </si>
  <si>
    <t>01</t>
  </si>
  <si>
    <t>枕头</t>
  </si>
  <si>
    <t>床上装具</t>
  </si>
  <si>
    <t>2018</t>
  </si>
  <si>
    <t>挎包</t>
  </si>
  <si>
    <t>配饰</t>
  </si>
  <si>
    <t>盾牌</t>
  </si>
  <si>
    <t>其他货物类</t>
  </si>
  <si>
    <t>编织外腰带</t>
  </si>
  <si>
    <t>内腰带</t>
  </si>
  <si>
    <t>棉褥子</t>
  </si>
  <si>
    <t>水壶</t>
  </si>
  <si>
    <t>棉被</t>
  </si>
  <si>
    <t>07单兵携行具</t>
  </si>
  <si>
    <t>床单</t>
  </si>
  <si>
    <t>作训鞋</t>
  </si>
  <si>
    <t>鞋帽</t>
  </si>
  <si>
    <t>头盔</t>
  </si>
  <si>
    <t>雨衣</t>
  </si>
  <si>
    <t>荒漠迷彩服</t>
  </si>
  <si>
    <t>服装</t>
  </si>
  <si>
    <t>林地迷彩服</t>
  </si>
  <si>
    <t>橡胶辊</t>
  </si>
  <si>
    <t>211</t>
  </si>
  <si>
    <t>02</t>
  </si>
  <si>
    <t>监控设备费</t>
  </si>
  <si>
    <t>环境保护设备</t>
  </si>
  <si>
    <t>212</t>
  </si>
  <si>
    <t>平安宣传彩页</t>
  </si>
  <si>
    <t>垃圾清运</t>
  </si>
  <si>
    <t>其他工程类</t>
  </si>
  <si>
    <t>网费</t>
  </si>
  <si>
    <t>运行维护服务</t>
  </si>
  <si>
    <t>陕西日报宣传</t>
  </si>
  <si>
    <t>其他服务类</t>
  </si>
  <si>
    <t>平安宣传伞</t>
  </si>
  <si>
    <t>修缮、粉刺</t>
  </si>
  <si>
    <t>装修、修缮</t>
  </si>
  <si>
    <t>植树树苗</t>
  </si>
  <si>
    <t>拆迁办房租</t>
  </si>
  <si>
    <t>平安宣传抽纸</t>
  </si>
  <si>
    <t>消防车</t>
  </si>
  <si>
    <t>消防车辆</t>
  </si>
  <si>
    <t>电脑</t>
  </si>
  <si>
    <t>台式计算机</t>
  </si>
  <si>
    <t>围墙修补</t>
  </si>
  <si>
    <t>活动音响、场地租用</t>
  </si>
  <si>
    <t>财务软件服务费</t>
  </si>
  <si>
    <t>技术咨询</t>
  </si>
  <si>
    <t>拆迁办物业费</t>
  </si>
  <si>
    <t>老旧社区整治小挖机</t>
  </si>
  <si>
    <t>财务室报警器服务费</t>
  </si>
  <si>
    <t>办公桌</t>
  </si>
  <si>
    <t>木质办公家具</t>
  </si>
  <si>
    <t>党建阵地制度牌</t>
  </si>
  <si>
    <t>违建及违法广告拆除人工</t>
  </si>
  <si>
    <t>遮阳网</t>
  </si>
  <si>
    <t>单兵携行具</t>
  </si>
  <si>
    <t>接访租车</t>
  </si>
  <si>
    <t>车辆及其他运输机械租赁服务</t>
  </si>
  <si>
    <t>安保维稳</t>
  </si>
  <si>
    <t>安保服务</t>
  </si>
  <si>
    <t>其他政府委托的基本公共安全服务</t>
  </si>
  <si>
    <t>平安宣传手提袋</t>
  </si>
  <si>
    <t>平安宣传媒体宣传</t>
  </si>
  <si>
    <t>其它政府委托的公共公益宣传活动</t>
  </si>
  <si>
    <t>司法所法律顾问</t>
  </si>
  <si>
    <t>法律服务</t>
  </si>
  <si>
    <t>法律咨询服务</t>
  </si>
  <si>
    <t>城管临聘人员制服</t>
  </si>
  <si>
    <t>被服装置</t>
  </si>
  <si>
    <t>平安宣传制度牌</t>
  </si>
  <si>
    <t>党的十九大学习读本</t>
  </si>
  <si>
    <t>普通图书</t>
  </si>
  <si>
    <t>巡逻车（安监）</t>
  </si>
  <si>
    <t>其他车辆</t>
  </si>
  <si>
    <t>平安宣传纸杯</t>
  </si>
  <si>
    <t>城管临聘人员</t>
  </si>
  <si>
    <t>宣传品</t>
  </si>
  <si>
    <t>老旧社区整治装载机</t>
  </si>
  <si>
    <t>建筑垃圾清运</t>
  </si>
  <si>
    <t>会议租用、横幅</t>
  </si>
  <si>
    <t>打印机维护等</t>
  </si>
  <si>
    <t>办公耗材</t>
  </si>
  <si>
    <t>干部体检</t>
  </si>
  <si>
    <t>办公椅</t>
  </si>
  <si>
    <t>打印墨盒</t>
  </si>
  <si>
    <t>消防服</t>
  </si>
  <si>
    <t>消防设备</t>
  </si>
  <si>
    <t>老旧社区整治垃圾清运车</t>
  </si>
  <si>
    <t>老旧社区整治人工</t>
  </si>
  <si>
    <t>围墙粉刷</t>
  </si>
  <si>
    <t>打印墨粉</t>
  </si>
  <si>
    <t>违建及违法广告拆除机械</t>
  </si>
  <si>
    <t>民兵服装</t>
  </si>
  <si>
    <t>平安宣传横幅</t>
  </si>
  <si>
    <t>空调</t>
  </si>
  <si>
    <t>户外广告喷绘</t>
  </si>
  <si>
    <t>安全生产托管服务</t>
  </si>
  <si>
    <t>其他政府委托的咨询服务</t>
  </si>
  <si>
    <t>沙发</t>
  </si>
  <si>
    <t>西安日报宣传</t>
  </si>
  <si>
    <t>广告架</t>
  </si>
  <si>
    <t>文件柜</t>
  </si>
  <si>
    <t>钢制办公家具</t>
  </si>
  <si>
    <t>A4纸</t>
  </si>
  <si>
    <t>纸质文具及办公用品</t>
  </si>
  <si>
    <t>208</t>
  </si>
  <si>
    <t>08</t>
  </si>
  <si>
    <t>打印机</t>
  </si>
  <si>
    <t>办公椅子</t>
  </si>
  <si>
    <t>彩色打印机</t>
  </si>
  <si>
    <t>铁皮文件柜</t>
  </si>
  <si>
    <t>项目金额</t>
  </si>
  <si>
    <t>项目简介</t>
  </si>
  <si>
    <t>项目名称</t>
  </si>
  <si>
    <t>项目起止时间</t>
  </si>
  <si>
    <t>项目概况</t>
  </si>
  <si>
    <t>项目实施计划</t>
  </si>
  <si>
    <t>项目绩效目标</t>
  </si>
  <si>
    <t>保洁员、公厕管理人员工资</t>
  </si>
  <si>
    <t>2018.01-2018.12</t>
  </si>
  <si>
    <t>2018保洁员、公厕管理人员工资</t>
  </si>
  <si>
    <t>城管执法临聘人员工资</t>
  </si>
  <si>
    <t>城管临聘人员的劳务</t>
  </si>
  <si>
    <t>保障城管临聘人员的劳务报酬按时发放</t>
  </si>
  <si>
    <t>兼职网格员奖励</t>
  </si>
  <si>
    <t>机关运行</t>
  </si>
  <si>
    <t>用于2018年草滩街道日常机关运行等支出</t>
  </si>
  <si>
    <t>保障2018年草滩街道机关正常运行</t>
  </si>
  <si>
    <t>城市环境治理</t>
  </si>
  <si>
    <t>201801-201812</t>
  </si>
  <si>
    <t>2018年城市治理、治污减霾、违建拆除、孙建军伤残补贴住院费用</t>
  </si>
  <si>
    <t>2018年城市治理治污减霾孙建军伤残及住院费用</t>
  </si>
  <si>
    <t>铁路护路安全员工资</t>
  </si>
  <si>
    <t>2018年铁路护路两名安全员工资，每人每月1500元，共计36000元。</t>
  </si>
  <si>
    <t>保障2018年度铁路护路安全人员工资按时发放</t>
  </si>
  <si>
    <t>信访维稳</t>
  </si>
  <si>
    <t>201801-2018.12</t>
  </si>
  <si>
    <t>用于驻京省市区会议维稳接访的支出</t>
  </si>
  <si>
    <t>维护2018年地区稳定、保障2018年中央省市区各类会议秩序正常</t>
  </si>
  <si>
    <t>工地及两类企业驻场监管人员经费和监控设备费</t>
  </si>
  <si>
    <t>工地及两类企业2018年扬尘在线监测及视频监控联网费用及驻场监管人员经费（草滩工地11个，两类企业2个；驻场监管人员39人）</t>
  </si>
  <si>
    <t>2018年民兵整组工作经费</t>
  </si>
  <si>
    <t>2018年草滩街道民兵整组工作经费</t>
  </si>
  <si>
    <t>社区基本工作经费</t>
  </si>
  <si>
    <t>草二社区2018年度基本工作经费</t>
  </si>
  <si>
    <t>草滩街道草二社区2018年度基本经费。</t>
  </si>
  <si>
    <t>保障草滩街道草二社区2018年度正常运转基本经费。</t>
  </si>
  <si>
    <t>社区工作人员独生子女费</t>
  </si>
  <si>
    <t>2018.01</t>
  </si>
  <si>
    <t>草滩街道2018年社区工作人员独生子女费3600元</t>
  </si>
  <si>
    <t>2018.01-208.12</t>
  </si>
  <si>
    <t>吕小寨社区2018年基本工作经费</t>
  </si>
  <si>
    <t>草滩街道吕小寨社区2018年度基本经费。</t>
  </si>
  <si>
    <t>保障草滩街道吕小寨社区2018年度正常运行基本经费。</t>
  </si>
  <si>
    <t>2018年草滩街道草镇社区基本工作经费</t>
  </si>
  <si>
    <t>保障草滩街道草镇社区2018年正常运转基本工作经费</t>
  </si>
  <si>
    <t>保障2018年度草滩街道草镇社区正常运转经费。</t>
  </si>
  <si>
    <t>兴隆社区2018年度基本工作经费。</t>
  </si>
  <si>
    <t>草滩街道兴隆社区2018年度基本经费。</t>
  </si>
  <si>
    <t>保障草滩街道兴隆社区2018年度正常运转基本经费。</t>
  </si>
  <si>
    <t>社区两委人员岗位补贴、五险一金</t>
  </si>
  <si>
    <t>草滩街道2018年社区两委人员岗位补贴及五险一金</t>
  </si>
  <si>
    <t>长乐东苑第二社区2018年度基本工作经费。</t>
  </si>
  <si>
    <t>草滩街道长乐东苑第二社区2018年度工作经费。</t>
  </si>
  <si>
    <t>保障草滩街道长乐东苑第二社区2018年度正常运转工作经费。</t>
  </si>
  <si>
    <t>社区综治员及社区工作者报酬、五险一金</t>
  </si>
  <si>
    <t>2018.01-2018.03</t>
  </si>
  <si>
    <t>2018年1-3月社区综治员及社区工作者实发工资3人，2.07万元</t>
  </si>
  <si>
    <t>华山分厂社区2018年基本工作经费</t>
  </si>
  <si>
    <t>保障2018年华山分厂社区正常运转的基本工作经费</t>
  </si>
  <si>
    <t>保障华山分厂社区2018年正常运转工作经费</t>
  </si>
  <si>
    <t>长乐东苑第一社区2018年度基本工作经费。</t>
  </si>
  <si>
    <t>草滩街道长乐东苑第一社区2018年度基本经费。</t>
  </si>
  <si>
    <t>保障2018年度草滩街道长乐东苑第一社区正常运转经费。</t>
  </si>
  <si>
    <t>社区工作人员取暖降温费</t>
  </si>
  <si>
    <t>草滩街道2018年社区专职人员取暖降温费5.225万元</t>
  </si>
  <si>
    <t>社区专职人员报酬、五险一金</t>
  </si>
  <si>
    <t>2018年1-3月社区专职人员实发工资11人，8.4万元</t>
  </si>
  <si>
    <t>2018.01-03</t>
  </si>
  <si>
    <t>社区两委人员2018年1-3月实发工资,41人,19.26万元</t>
  </si>
  <si>
    <t>保证社区两委人员1-3月实发工资按时发放</t>
  </si>
  <si>
    <t>草一社区2018年度基本工作经费。</t>
  </si>
  <si>
    <t>草滩街道草一社区2018年度基本经费。</t>
  </si>
  <si>
    <t>保障草滩街道草一社区2018年度正常运转基本经费。</t>
  </si>
  <si>
    <t>草滩街道2018年社区综治员及社区工作者报酬、五险一金（3人，13.32万元）</t>
  </si>
  <si>
    <t>草滩街道2018年社区专职人员报酬、五险一金（11人，31.74万元）</t>
  </si>
  <si>
    <t>城市居民独生子女父母补助</t>
  </si>
  <si>
    <t>2018年草滩街道农村独生子女保健费及增加部分。</t>
  </si>
  <si>
    <t>促进人口长期均衡发展</t>
  </si>
  <si>
    <t>村级组织运转经费</t>
  </si>
  <si>
    <t>2018年对村民委员会和党支部的补助，四个村：韩家湾、东三、东四、柳林，每村每年2万元，共计8万元。</t>
  </si>
  <si>
    <t>保障村级组织正常运转，提升基层服务群众能力。</t>
  </si>
  <si>
    <t>村干部补贴</t>
  </si>
  <si>
    <t>2018年村干部工资，共计778320元。</t>
  </si>
  <si>
    <t>保障村级组织正常运转，提升基层组织服务群众能力。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</si>
</sst>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36"/>
      <name val="宋体"/>
      <charset val="134"/>
    </font>
    <font>
      <b/>
      <sz val="15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sz val="10"/>
      <name val="Arial"/>
      <family val="2"/>
      <charset val="0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1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3">
      <alignment vertical="center"/>
    </xf>
    <xf numFmtId="0" fontId="15" fillId="0" borderId="13">
      <alignment vertical="center"/>
    </xf>
    <xf numFmtId="0" fontId="16" fillId="0" borderId="14">
      <alignment vertical="center"/>
    </xf>
    <xf numFmtId="0" fontId="16" fillId="0" borderId="0">
      <alignment vertical="center"/>
    </xf>
    <xf numFmtId="0" fontId="17" fillId="3" borderId="15">
      <alignment vertical="center"/>
    </xf>
    <xf numFmtId="0" fontId="18" fillId="4" borderId="16">
      <alignment vertical="center"/>
    </xf>
    <xf numFmtId="0" fontId="19" fillId="4" borderId="15">
      <alignment vertical="center"/>
    </xf>
    <xf numFmtId="0" fontId="20" fillId="5" borderId="17">
      <alignment vertical="center"/>
    </xf>
    <xf numFmtId="0" fontId="21" fillId="0" borderId="18">
      <alignment vertical="center"/>
    </xf>
    <xf numFmtId="0" fontId="22" fillId="0" borderId="1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95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Continuous"/>
    </xf>
    <xf numFmtId="0" fontId="1" fillId="0" borderId="0" xfId="0" applyFont="1" applyFill="1" applyBorder="1" applyAlignment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centerContinuous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 applyProtection="1"/>
    <xf numFmtId="4" fontId="1" fillId="0" borderId="1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>
      <alignment wrapText="1"/>
    </xf>
    <xf numFmtId="49" fontId="1" fillId="0" borderId="1" xfId="0" applyNumberFormat="1" applyFont="1" applyFill="1" applyBorder="1" applyAlignment="1" applyProtection="1">
      <alignment wrapText="1"/>
    </xf>
    <xf numFmtId="49" fontId="1" fillId="0" borderId="5" xfId="0" applyNumberFormat="1" applyFont="1" applyFill="1" applyBorder="1" applyAlignment="1" applyProtection="1">
      <alignment wrapText="1"/>
    </xf>
    <xf numFmtId="49" fontId="1" fillId="0" borderId="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Continuous"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 applyProtection="1"/>
    <xf numFmtId="0" fontId="1" fillId="0" borderId="7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 applyProtection="1"/>
    <xf numFmtId="4" fontId="1" fillId="0" borderId="4" xfId="0" applyNumberFormat="1" applyFont="1" applyFill="1" applyBorder="1" applyAlignment="1" applyProtection="1"/>
    <xf numFmtId="4" fontId="1" fillId="0" borderId="3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Continuous"/>
    </xf>
    <xf numFmtId="0" fontId="1" fillId="0" borderId="1" xfId="0" applyFont="1" applyFill="1" applyBorder="1" applyAlignment="1">
      <alignment horizontal="centerContinuous"/>
    </xf>
    <xf numFmtId="0" fontId="1" fillId="0" borderId="3" xfId="0" applyFont="1" applyFill="1" applyBorder="1" applyAlignment="1">
      <alignment horizontal="centerContinuous"/>
    </xf>
    <xf numFmtId="0" fontId="1" fillId="0" borderId="4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/>
    <xf numFmtId="49" fontId="1" fillId="0" borderId="5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/>
    </xf>
    <xf numFmtId="0" fontId="4" fillId="0" borderId="0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4" fontId="1" fillId="0" borderId="2" xfId="0" applyNumberFormat="1" applyFont="1" applyFill="1" applyBorder="1" applyAlignment="1" applyProtection="1"/>
    <xf numFmtId="0" fontId="1" fillId="0" borderId="4" xfId="0" applyFont="1" applyFill="1" applyBorder="1" applyAlignment="1"/>
    <xf numFmtId="4" fontId="1" fillId="0" borderId="6" xfId="0" applyNumberFormat="1" applyFont="1" applyFill="1" applyBorder="1" applyAlignment="1" applyProtection="1"/>
    <xf numFmtId="0" fontId="1" fillId="0" borderId="1" xfId="0" applyFont="1" applyFill="1" applyBorder="1" applyAlignment="1">
      <alignment vertical="center"/>
    </xf>
    <xf numFmtId="0" fontId="1" fillId="0" borderId="11" xfId="0" applyFont="1" applyFill="1" applyBorder="1" applyAlignment="1"/>
    <xf numFmtId="0" fontId="1" fillId="0" borderId="1" xfId="0" applyFont="1" applyFill="1" applyBorder="1" applyAlignment="1"/>
    <xf numFmtId="0" fontId="1" fillId="0" borderId="5" xfId="0" applyFont="1" applyFill="1" applyBorder="1" applyAlignment="1"/>
    <xf numFmtId="4" fontId="1" fillId="0" borderId="11" xfId="0" applyNumberFormat="1" applyFont="1" applyFill="1" applyBorder="1" applyAlignment="1"/>
    <xf numFmtId="4" fontId="1" fillId="0" borderId="1" xfId="0" applyNumberFormat="1" applyFont="1" applyFill="1" applyBorder="1" applyAlignment="1"/>
    <xf numFmtId="0" fontId="1" fillId="0" borderId="3" xfId="0" applyFont="1" applyFill="1" applyBorder="1" applyAlignment="1"/>
    <xf numFmtId="3" fontId="1" fillId="0" borderId="11" xfId="0" applyNumberFormat="1" applyFont="1" applyFill="1" applyBorder="1" applyAlignment="1" applyProtection="1"/>
    <xf numFmtId="4" fontId="1" fillId="0" borderId="2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 applyProtection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/>
    <xf numFmtId="3" fontId="1" fillId="0" borderId="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1" xfId="0" applyNumberFormat="1" applyFont="1" applyFill="1" applyBorder="1" applyAlignment="1" applyProtection="1"/>
    <xf numFmtId="4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 applyProtection="1">
      <alignment horizontal="right"/>
    </xf>
    <xf numFmtId="4" fontId="1" fillId="0" borderId="11" xfId="0" applyNumberFormat="1" applyFont="1" applyFill="1" applyBorder="1" applyAlignment="1" applyProtection="1"/>
    <xf numFmtId="4" fontId="1" fillId="0" borderId="6" xfId="0" applyNumberFormat="1" applyFont="1" applyFill="1" applyBorder="1" applyAlignment="1"/>
    <xf numFmtId="4" fontId="1" fillId="0" borderId="2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4" fontId="1" fillId="0" borderId="2" xfId="0" applyNumberFormat="1" applyFont="1" applyFill="1" applyBorder="1" applyAlignment="1"/>
    <xf numFmtId="4" fontId="1" fillId="0" borderId="0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showGridLines="0" zoomScaleSheetLayoutView="60" workbookViewId="0">
      <selection activeCell="A1" sqref="A1"/>
    </sheetView>
  </sheetViews>
  <sheetFormatPr defaultColWidth="7.48181818181818" defaultRowHeight="12.75" customHeight="1"/>
  <cols>
    <col min="1" max="16384" width="7.48181818181818" style="1"/>
  </cols>
  <sheetData>
    <row r="1" ht="119.2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5" ht="99" customHeight="1"/>
    <row r="6" ht="54.75" customHeight="1" spans="1:14">
      <c r="A6" s="4"/>
      <c r="B6" s="4"/>
      <c r="C6" s="4"/>
      <c r="D6" s="4"/>
      <c r="E6" s="4"/>
      <c r="F6" s="4"/>
      <c r="G6" s="5" t="s">
        <v>1</v>
      </c>
      <c r="H6" s="4"/>
      <c r="I6" s="4"/>
      <c r="J6" s="4"/>
      <c r="K6" s="4"/>
      <c r="L6" s="4"/>
      <c r="M6" s="4"/>
      <c r="N6" s="4"/>
    </row>
    <row r="7" ht="54.75" customHeight="1" spans="1:14">
      <c r="G7" s="5" t="s">
        <v>2</v>
      </c>
    </row>
    <row r="8" ht="54.75" customHeight="1" spans="1:14">
      <c r="G8" s="5" t="s">
        <v>3</v>
      </c>
    </row>
    <row r="14" ht="28.5" customHeight="1"/>
    <row r="15" ht="27.75" customHeight="1"/>
    <row r="18" ht="37.5" customHeight="1" spans="7:7">
      <c r="G18" s="5"/>
    </row>
    <row r="19" ht="27.75" customHeight="1" spans="7:7">
      <c r="G19" s="5"/>
    </row>
    <row r="20" ht="33.75" customHeight="1" spans="7:7">
      <c r="G20" s="5"/>
    </row>
  </sheetData>
  <printOptions gridLines="1"/>
  <pageMargins left="0.75" right="0.75" top="1" bottom="1" header="0.5" footer="0.5"/>
  <pageSetup paperSize="1" orientation="portrait"/>
  <headerFooter alignWithMargins="0" scaleWithDoc="0">
    <oddHeader>&amp;C&amp;A</oddHeader>
    <oddFooter>&amp;C页(&amp;P)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showGridLines="0" showZeros="0" zoomScaleSheetLayoutView="60" workbookViewId="0">
      <selection activeCell="A1" sqref="A1"/>
    </sheetView>
  </sheetViews>
  <sheetFormatPr defaultColWidth="7.48181818181818" defaultRowHeight="12.75" customHeight="1" outlineLevelCol="5"/>
  <cols>
    <col min="1" max="1" width="14.3181818181818" style="1" customWidth="1"/>
    <col min="2" max="2" width="25.7727272727273" style="1" customWidth="1"/>
    <col min="3" max="3" width="13.6363636363636" style="1" customWidth="1"/>
    <col min="4" max="4" width="12.2727272727273" style="1" customWidth="1"/>
    <col min="5" max="5" width="13.9090909090909" style="1" customWidth="1"/>
    <col min="6" max="6" width="12.4090909090909" style="1" customWidth="1"/>
    <col min="7" max="16384" width="7.48181818181818" style="1"/>
  </cols>
  <sheetData>
    <row r="1" customHeight="1" spans="1:6">
      <c r="A1" s="1" t="s">
        <v>24</v>
      </c>
      <c r="E1" s="7"/>
    </row>
    <row r="3" ht="5.25" customHeight="1"/>
    <row r="4" ht="37.5" customHeight="1" spans="1:6">
      <c r="A4" s="40" t="s">
        <v>25</v>
      </c>
      <c r="B4" s="3"/>
      <c r="C4" s="3"/>
      <c r="D4" s="3"/>
      <c r="E4" s="3"/>
      <c r="F4" s="3"/>
    </row>
    <row r="6" customHeight="1" spans="1:6">
      <c r="F6" s="7" t="s">
        <v>42</v>
      </c>
    </row>
    <row r="7" ht="15" customHeight="1" spans="1:6">
      <c r="A7" s="21" t="s">
        <v>158</v>
      </c>
      <c r="B7" s="41" t="s">
        <v>159</v>
      </c>
      <c r="C7" s="21" t="s">
        <v>113</v>
      </c>
      <c r="D7" s="42" t="s">
        <v>160</v>
      </c>
      <c r="E7" s="43"/>
      <c r="F7" s="21" t="s">
        <v>121</v>
      </c>
    </row>
    <row r="8" ht="23.25" customHeight="1" spans="1:6">
      <c r="A8" s="21"/>
      <c r="B8" s="41"/>
      <c r="C8" s="21"/>
      <c r="D8" s="24" t="s">
        <v>162</v>
      </c>
      <c r="E8" s="8" t="s">
        <v>163</v>
      </c>
      <c r="F8" s="21"/>
    </row>
    <row r="9" ht="15" customHeight="1" spans="1:6">
      <c r="A9" s="9" t="s">
        <v>127</v>
      </c>
      <c r="B9" s="9" t="s">
        <v>127</v>
      </c>
      <c r="C9" s="25">
        <v>1</v>
      </c>
      <c r="D9" s="9">
        <v>2</v>
      </c>
      <c r="E9" s="9">
        <v>3</v>
      </c>
      <c r="F9" s="25" t="s">
        <v>127</v>
      </c>
    </row>
    <row r="10" ht="15" customHeight="1" spans="1:6">
      <c r="A10" s="16"/>
      <c r="B10" s="45" t="s">
        <v>113</v>
      </c>
      <c r="C10" s="11">
        <v>8646807</v>
      </c>
      <c r="D10" s="38">
        <v>8152665.72</v>
      </c>
      <c r="E10" s="11">
        <v>494141.28</v>
      </c>
      <c r="F10" s="16"/>
    </row>
    <row r="11" ht="15" customHeight="1" spans="1:6">
      <c r="A11" s="16" t="s">
        <v>166</v>
      </c>
      <c r="B11" s="45" t="s">
        <v>167</v>
      </c>
      <c r="C11" s="11">
        <v>8646807</v>
      </c>
      <c r="D11" s="38">
        <v>8152665.72</v>
      </c>
      <c r="E11" s="11">
        <v>494141.28</v>
      </c>
      <c r="F11" s="16"/>
    </row>
    <row r="12" ht="15" customHeight="1" spans="1:6">
      <c r="A12" s="16" t="s">
        <v>232</v>
      </c>
      <c r="B12" s="45" t="s">
        <v>233</v>
      </c>
      <c r="C12" s="11">
        <v>7878323.22</v>
      </c>
      <c r="D12" s="38">
        <v>7878323.22</v>
      </c>
      <c r="E12" s="11">
        <v>0</v>
      </c>
      <c r="F12" s="16"/>
    </row>
    <row r="13" ht="15" customHeight="1" spans="1:6">
      <c r="A13" s="16" t="s">
        <v>234</v>
      </c>
      <c r="B13" s="45" t="s">
        <v>235</v>
      </c>
      <c r="C13" s="11">
        <v>2271841</v>
      </c>
      <c r="D13" s="38">
        <v>2271841</v>
      </c>
      <c r="E13" s="11">
        <v>0</v>
      </c>
      <c r="F13" s="16"/>
    </row>
    <row r="14" ht="15" customHeight="1" spans="1:6">
      <c r="A14" s="16" t="s">
        <v>236</v>
      </c>
      <c r="B14" s="45" t="s">
        <v>237</v>
      </c>
      <c r="C14" s="11">
        <v>1580640</v>
      </c>
      <c r="D14" s="38">
        <v>1580640</v>
      </c>
      <c r="E14" s="11">
        <v>0</v>
      </c>
      <c r="F14" s="16"/>
    </row>
    <row r="15" ht="15" customHeight="1" spans="1:6">
      <c r="A15" s="16" t="s">
        <v>238</v>
      </c>
      <c r="B15" s="45" t="s">
        <v>239</v>
      </c>
      <c r="C15" s="11">
        <v>2541111.5</v>
      </c>
      <c r="D15" s="38">
        <v>2541111.5</v>
      </c>
      <c r="E15" s="11">
        <v>0</v>
      </c>
      <c r="F15" s="16"/>
    </row>
    <row r="16" ht="15" customHeight="1" spans="1:6">
      <c r="A16" s="16" t="s">
        <v>240</v>
      </c>
      <c r="B16" s="45" t="s">
        <v>241</v>
      </c>
      <c r="C16" s="11">
        <v>696120</v>
      </c>
      <c r="D16" s="38">
        <v>696120</v>
      </c>
      <c r="E16" s="11">
        <v>0</v>
      </c>
      <c r="F16" s="16"/>
    </row>
    <row r="17" ht="15" customHeight="1" spans="1:6">
      <c r="A17" s="16" t="s">
        <v>242</v>
      </c>
      <c r="B17" s="45" t="s">
        <v>243</v>
      </c>
      <c r="C17" s="11">
        <v>278454.72</v>
      </c>
      <c r="D17" s="38">
        <v>278454.72</v>
      </c>
      <c r="E17" s="11">
        <v>0</v>
      </c>
      <c r="F17" s="16"/>
    </row>
    <row r="18" ht="15" customHeight="1" spans="1:6">
      <c r="A18" s="16" t="s">
        <v>244</v>
      </c>
      <c r="B18" s="45" t="s">
        <v>245</v>
      </c>
      <c r="C18" s="11">
        <v>136596</v>
      </c>
      <c r="D18" s="38">
        <v>136596</v>
      </c>
      <c r="E18" s="11">
        <v>0</v>
      </c>
      <c r="F18" s="16"/>
    </row>
    <row r="19" ht="15" customHeight="1" spans="1:6">
      <c r="A19" s="16" t="s">
        <v>246</v>
      </c>
      <c r="B19" s="45" t="s">
        <v>247</v>
      </c>
      <c r="C19" s="11">
        <v>373560</v>
      </c>
      <c r="D19" s="38">
        <v>373560</v>
      </c>
      <c r="E19" s="11">
        <v>0</v>
      </c>
      <c r="F19" s="16"/>
    </row>
    <row r="20" ht="15" customHeight="1" spans="1:6">
      <c r="A20" s="16" t="s">
        <v>248</v>
      </c>
      <c r="B20" s="45" t="s">
        <v>249</v>
      </c>
      <c r="C20" s="11">
        <v>668381.28</v>
      </c>
      <c r="D20" s="38">
        <v>174240</v>
      </c>
      <c r="E20" s="11">
        <v>494141.28</v>
      </c>
      <c r="F20" s="16"/>
    </row>
    <row r="21" ht="15" customHeight="1" spans="1:6">
      <c r="A21" s="16" t="s">
        <v>250</v>
      </c>
      <c r="B21" s="45" t="s">
        <v>251</v>
      </c>
      <c r="C21" s="11">
        <v>254400</v>
      </c>
      <c r="D21" s="38">
        <v>0</v>
      </c>
      <c r="E21" s="11">
        <v>254400</v>
      </c>
      <c r="F21" s="16"/>
    </row>
    <row r="22" ht="15" customHeight="1" spans="1:6">
      <c r="A22" s="16" t="s">
        <v>254</v>
      </c>
      <c r="B22" s="45" t="s">
        <v>255</v>
      </c>
      <c r="C22" s="11">
        <v>26500</v>
      </c>
      <c r="D22" s="38">
        <v>0</v>
      </c>
      <c r="E22" s="11">
        <v>26500</v>
      </c>
      <c r="F22" s="16"/>
    </row>
    <row r="23" ht="15" customHeight="1" spans="1:6">
      <c r="A23" s="16" t="s">
        <v>256</v>
      </c>
      <c r="B23" s="45" t="s">
        <v>257</v>
      </c>
      <c r="C23" s="11">
        <v>26500</v>
      </c>
      <c r="D23" s="38">
        <v>0</v>
      </c>
      <c r="E23" s="11">
        <v>26500</v>
      </c>
      <c r="F23" s="16"/>
    </row>
    <row r="24" ht="15" customHeight="1" spans="1:6">
      <c r="A24" s="16" t="s">
        <v>260</v>
      </c>
      <c r="B24" s="45" t="s">
        <v>261</v>
      </c>
      <c r="C24" s="11">
        <v>42400</v>
      </c>
      <c r="D24" s="38">
        <v>0</v>
      </c>
      <c r="E24" s="11">
        <v>42400</v>
      </c>
      <c r="F24" s="16"/>
    </row>
    <row r="25" ht="15" customHeight="1" spans="1:6">
      <c r="A25" s="16" t="s">
        <v>268</v>
      </c>
      <c r="B25" s="45" t="s">
        <v>269</v>
      </c>
      <c r="C25" s="11">
        <v>10600</v>
      </c>
      <c r="D25" s="38">
        <v>0</v>
      </c>
      <c r="E25" s="11">
        <v>10600</v>
      </c>
      <c r="F25" s="16"/>
    </row>
    <row r="26" ht="15" customHeight="1" spans="1:6">
      <c r="A26" s="16" t="s">
        <v>272</v>
      </c>
      <c r="B26" s="45" t="s">
        <v>273</v>
      </c>
      <c r="C26" s="11">
        <v>83741.28</v>
      </c>
      <c r="D26" s="38">
        <v>0</v>
      </c>
      <c r="E26" s="11">
        <v>83741.28</v>
      </c>
      <c r="F26" s="16"/>
    </row>
    <row r="27" ht="15" customHeight="1" spans="1:6">
      <c r="A27" s="16" t="s">
        <v>274</v>
      </c>
      <c r="B27" s="45" t="s">
        <v>275</v>
      </c>
      <c r="C27" s="11">
        <v>50000</v>
      </c>
      <c r="D27" s="38">
        <v>0</v>
      </c>
      <c r="E27" s="11">
        <v>50000</v>
      </c>
      <c r="F27" s="16"/>
    </row>
    <row r="28" ht="15" customHeight="1" spans="1:6">
      <c r="A28" s="16" t="s">
        <v>276</v>
      </c>
      <c r="B28" s="45" t="s">
        <v>277</v>
      </c>
      <c r="C28" s="11">
        <v>174240</v>
      </c>
      <c r="D28" s="38">
        <v>174240</v>
      </c>
      <c r="E28" s="11">
        <v>0</v>
      </c>
      <c r="F28" s="16"/>
    </row>
    <row r="29" ht="15" customHeight="1" spans="1:6">
      <c r="A29" s="16" t="s">
        <v>280</v>
      </c>
      <c r="B29" s="45" t="s">
        <v>281</v>
      </c>
      <c r="C29" s="11">
        <v>100102.5</v>
      </c>
      <c r="D29" s="38">
        <v>100102.5</v>
      </c>
      <c r="E29" s="11">
        <v>0</v>
      </c>
      <c r="F29" s="16"/>
    </row>
    <row r="30" ht="15" customHeight="1" spans="1:6">
      <c r="A30" s="16" t="s">
        <v>282</v>
      </c>
      <c r="B30" s="45" t="s">
        <v>283</v>
      </c>
      <c r="C30" s="11">
        <v>34972.5</v>
      </c>
      <c r="D30" s="38">
        <v>34972.5</v>
      </c>
      <c r="E30" s="11">
        <v>0</v>
      </c>
      <c r="F30" s="16"/>
    </row>
    <row r="31" ht="15" customHeight="1" spans="1:6">
      <c r="A31" s="16" t="s">
        <v>284</v>
      </c>
      <c r="B31" s="45" t="s">
        <v>285</v>
      </c>
      <c r="C31" s="11">
        <v>12600</v>
      </c>
      <c r="D31" s="38">
        <v>12600</v>
      </c>
      <c r="E31" s="11">
        <v>0</v>
      </c>
      <c r="F31" s="16"/>
    </row>
    <row r="32" ht="15" customHeight="1" spans="1:6">
      <c r="A32" s="16" t="s">
        <v>286</v>
      </c>
      <c r="B32" s="45" t="s">
        <v>287</v>
      </c>
      <c r="C32" s="11">
        <v>3240</v>
      </c>
      <c r="D32" s="38">
        <v>3240</v>
      </c>
      <c r="E32" s="11">
        <v>0</v>
      </c>
      <c r="F32" s="16"/>
    </row>
    <row r="33" ht="15" customHeight="1" spans="1:6">
      <c r="A33" s="16" t="s">
        <v>288</v>
      </c>
      <c r="B33" s="45" t="s">
        <v>289</v>
      </c>
      <c r="C33" s="11">
        <v>49290</v>
      </c>
      <c r="D33" s="38">
        <v>49290</v>
      </c>
      <c r="E33" s="11">
        <v>0</v>
      </c>
      <c r="F33" s="16"/>
    </row>
  </sheetData>
  <mergeCells count="4">
    <mergeCell ref="A7:A8"/>
    <mergeCell ref="B7:B8"/>
    <mergeCell ref="C7:C8"/>
    <mergeCell ref="F7:F8"/>
  </mergeCells>
  <pageMargins left="0.75" right="0.75" top="1" bottom="1" header="0.5" footer="0.5"/>
  <pageSetup paperSize="1" orientation="portrait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showGridLines="0" showZeros="0" zoomScaleSheetLayoutView="60" workbookViewId="0">
      <selection activeCell="A1" sqref="A1"/>
    </sheetView>
  </sheetViews>
  <sheetFormatPr defaultColWidth="7.48181818181818" defaultRowHeight="12.75" customHeight="1" outlineLevelCol="7"/>
  <cols>
    <col min="1" max="1" width="14.0454545454545" style="1" customWidth="1"/>
    <col min="2" max="2" width="26.8636363636364" style="1" customWidth="1"/>
    <col min="3" max="5" width="16.5" style="1" customWidth="1"/>
    <col min="6" max="6" width="17.7272727272727" style="1" customWidth="1"/>
    <col min="7" max="7" width="11.4545454545455" style="1" customWidth="1"/>
    <col min="8" max="8" width="12.4090909090909" style="1" customWidth="1"/>
    <col min="9" max="16384" width="7.48181818181818" style="1"/>
  </cols>
  <sheetData>
    <row r="1" customHeight="1" spans="1:8">
      <c r="A1" s="1" t="s">
        <v>22</v>
      </c>
      <c r="E1" s="7"/>
    </row>
    <row r="3" ht="5.25" customHeight="1"/>
    <row r="4" ht="37.5" customHeight="1" spans="1:8">
      <c r="A4" s="40" t="s">
        <v>27</v>
      </c>
      <c r="B4" s="3"/>
      <c r="C4" s="3"/>
      <c r="D4" s="3"/>
      <c r="E4" s="3"/>
      <c r="F4" s="3"/>
      <c r="G4" s="3"/>
      <c r="H4" s="3"/>
    </row>
    <row r="6" customHeight="1" spans="1:8">
      <c r="H6" s="7" t="s">
        <v>42</v>
      </c>
    </row>
    <row r="7" ht="15" customHeight="1" spans="1:8">
      <c r="A7" s="21" t="s">
        <v>158</v>
      </c>
      <c r="B7" s="46" t="s">
        <v>159</v>
      </c>
      <c r="C7" s="46" t="s">
        <v>113</v>
      </c>
      <c r="D7" s="42" t="s">
        <v>160</v>
      </c>
      <c r="E7" s="43"/>
      <c r="F7" s="43" t="s">
        <v>161</v>
      </c>
      <c r="G7" s="44"/>
      <c r="H7" s="21" t="s">
        <v>121</v>
      </c>
    </row>
    <row r="8" ht="23.25" customHeight="1" spans="1:8">
      <c r="A8" s="21"/>
      <c r="B8" s="46"/>
      <c r="C8" s="46"/>
      <c r="D8" s="24" t="s">
        <v>162</v>
      </c>
      <c r="E8" s="8" t="s">
        <v>163</v>
      </c>
      <c r="F8" s="8" t="s">
        <v>164</v>
      </c>
      <c r="G8" s="23" t="s">
        <v>165</v>
      </c>
      <c r="H8" s="21"/>
    </row>
    <row r="9" ht="15" customHeight="1" spans="1:8">
      <c r="A9" s="25" t="s">
        <v>127</v>
      </c>
      <c r="B9" s="25" t="s">
        <v>127</v>
      </c>
      <c r="C9" s="25">
        <v>1</v>
      </c>
      <c r="D9" s="9">
        <v>2</v>
      </c>
      <c r="E9" s="9">
        <v>3</v>
      </c>
      <c r="F9" s="9">
        <v>4</v>
      </c>
      <c r="G9" s="9">
        <v>5</v>
      </c>
      <c r="H9" s="25" t="s">
        <v>127</v>
      </c>
    </row>
    <row r="10" ht="15" customHeight="1" spans="1:8">
      <c r="A10" s="16"/>
      <c r="B10" s="45"/>
      <c r="C10" s="11"/>
      <c r="D10" s="38"/>
      <c r="E10" s="39"/>
      <c r="F10" s="39"/>
      <c r="G10" s="39"/>
      <c r="H10" s="16"/>
    </row>
  </sheetData>
  <mergeCells count="4">
    <mergeCell ref="A7:A8"/>
    <mergeCell ref="B7:B8"/>
    <mergeCell ref="C7:C8"/>
    <mergeCell ref="H7:H8"/>
  </mergeCells>
  <pageMargins left="0.75" right="0.75" top="1" bottom="1" header="0.5" footer="0.5"/>
  <pageSetup paperSize="1" orientation="portrait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showGridLines="0" showZeros="0" zoomScaleSheetLayoutView="60" workbookViewId="0">
      <selection activeCell="A1" sqref="A1"/>
    </sheetView>
  </sheetViews>
  <sheetFormatPr defaultColWidth="7.48181818181818" defaultRowHeight="12.75" customHeight="1" outlineLevelCol="7"/>
  <cols>
    <col min="1" max="1" width="14.3181818181818" style="1" customWidth="1"/>
    <col min="2" max="2" width="25.7727272727273" style="1" customWidth="1"/>
    <col min="3" max="3" width="13.6363636363636" style="1" customWidth="1"/>
    <col min="4" max="4" width="12.2727272727273" style="1" customWidth="1"/>
    <col min="5" max="5" width="13.9090909090909" style="1" customWidth="1"/>
    <col min="6" max="6" width="15.9545454545455" style="1" customWidth="1"/>
    <col min="7" max="7" width="12.2727272727273" style="1" customWidth="1"/>
    <col min="8" max="8" width="12.4090909090909" style="1" customWidth="1"/>
    <col min="9" max="16384" width="7.48181818181818" style="1"/>
  </cols>
  <sheetData>
    <row r="1" customHeight="1" spans="1:8">
      <c r="A1" s="1" t="s">
        <v>24</v>
      </c>
      <c r="E1" s="7"/>
    </row>
    <row r="3" ht="5.25" customHeight="1"/>
    <row r="4" ht="37.5" customHeight="1" spans="1:8">
      <c r="A4" s="40" t="s">
        <v>31</v>
      </c>
      <c r="B4" s="3"/>
      <c r="C4" s="3"/>
      <c r="D4" s="3"/>
      <c r="E4" s="3"/>
      <c r="F4" s="3"/>
      <c r="G4" s="3"/>
      <c r="H4" s="3"/>
    </row>
    <row r="6" customHeight="1" spans="1:8">
      <c r="H6" s="7" t="s">
        <v>42</v>
      </c>
    </row>
    <row r="7" ht="15" customHeight="1" spans="1:8">
      <c r="A7" s="21" t="s">
        <v>158</v>
      </c>
      <c r="B7" s="41" t="s">
        <v>159</v>
      </c>
      <c r="C7" s="21" t="s">
        <v>113</v>
      </c>
      <c r="D7" s="42" t="s">
        <v>160</v>
      </c>
      <c r="E7" s="43"/>
      <c r="F7" s="43" t="s">
        <v>161</v>
      </c>
      <c r="G7" s="44"/>
      <c r="H7" s="21" t="s">
        <v>121</v>
      </c>
    </row>
    <row r="8" ht="23.25" customHeight="1" spans="1:8">
      <c r="A8" s="21"/>
      <c r="B8" s="41"/>
      <c r="C8" s="21"/>
      <c r="D8" s="24" t="s">
        <v>162</v>
      </c>
      <c r="E8" s="8" t="s">
        <v>163</v>
      </c>
      <c r="F8" s="8" t="s">
        <v>164</v>
      </c>
      <c r="G8" s="23" t="s">
        <v>165</v>
      </c>
      <c r="H8" s="21"/>
    </row>
    <row r="9" ht="15" customHeight="1" spans="1:8">
      <c r="A9" s="9" t="s">
        <v>127</v>
      </c>
      <c r="B9" s="9" t="s">
        <v>127</v>
      </c>
      <c r="C9" s="25">
        <v>1</v>
      </c>
      <c r="D9" s="9">
        <v>2</v>
      </c>
      <c r="E9" s="9">
        <v>3</v>
      </c>
      <c r="F9" s="9">
        <v>4</v>
      </c>
      <c r="G9" s="9">
        <v>5</v>
      </c>
      <c r="H9" s="25" t="s">
        <v>127</v>
      </c>
    </row>
    <row r="10" ht="15" customHeight="1" spans="1:8">
      <c r="A10" s="16"/>
      <c r="B10" s="45"/>
      <c r="C10" s="11"/>
      <c r="D10" s="38"/>
      <c r="E10" s="39"/>
      <c r="F10" s="39"/>
      <c r="G10" s="39"/>
      <c r="H10" s="16"/>
    </row>
  </sheetData>
  <mergeCells count="4">
    <mergeCell ref="A7:A8"/>
    <mergeCell ref="B7:B8"/>
    <mergeCell ref="C7:C8"/>
    <mergeCell ref="H7:H8"/>
  </mergeCells>
  <pageMargins left="0.75" right="0.75" top="1" bottom="1" header="0.5" footer="0.5"/>
  <pageSetup paperSize="1" orientation="portrait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6"/>
  <sheetViews>
    <sheetView showGridLines="0" showZeros="0" zoomScaleSheetLayoutView="60" topLeftCell="A3" workbookViewId="0">
      <selection activeCell="A1" sqref="A1"/>
    </sheetView>
  </sheetViews>
  <sheetFormatPr defaultColWidth="7.48181818181818" defaultRowHeight="12.75" customHeight="1"/>
  <cols>
    <col min="1" max="1" width="10.3636363636364" style="1" customWidth="1"/>
    <col min="2" max="2" width="18.5454545454545" style="1" customWidth="1"/>
    <col min="3" max="11" width="6.95454545454545" style="1" customWidth="1"/>
    <col min="12" max="13" width="7.48181818181818" style="1"/>
    <col min="14" max="14" width="7.22727272727273" style="1" customWidth="1"/>
    <col min="15" max="15" width="8.45454545454546" style="1" customWidth="1"/>
    <col min="16" max="17" width="7.48181818181818" style="1"/>
    <col min="18" max="18" width="10.0909090909091" style="1" customWidth="1"/>
    <col min="19" max="20" width="7.48181818181818" style="1"/>
    <col min="21" max="29" width="6.81818181818182" style="1" customWidth="1"/>
    <col min="30" max="16384" width="7.48181818181818" style="1"/>
  </cols>
  <sheetData>
    <row r="1" customHeight="1" spans="1:29">
      <c r="A1" s="1" t="s">
        <v>26</v>
      </c>
    </row>
    <row r="3" ht="37.5" customHeight="1" spans="1:29">
      <c r="A3" s="17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customHeight="1" spans="1:29">
      <c r="AC4" s="7" t="s">
        <v>42</v>
      </c>
    </row>
    <row r="5" customHeight="1" spans="1:29">
      <c r="A5" s="20" t="s">
        <v>111</v>
      </c>
      <c r="B5" s="21" t="s">
        <v>112</v>
      </c>
      <c r="C5" s="27" t="s">
        <v>294</v>
      </c>
      <c r="D5" s="18"/>
      <c r="E5" s="18"/>
      <c r="F5" s="18"/>
      <c r="G5" s="18"/>
      <c r="H5" s="18"/>
      <c r="I5" s="18"/>
      <c r="J5" s="28"/>
      <c r="K5" s="28"/>
      <c r="L5" s="27" t="s">
        <v>295</v>
      </c>
      <c r="M5" s="18"/>
      <c r="N5" s="18"/>
      <c r="O5" s="18"/>
      <c r="P5" s="18"/>
      <c r="Q5" s="18"/>
      <c r="R5" s="18"/>
      <c r="S5" s="28"/>
      <c r="T5" s="28"/>
      <c r="U5" s="27" t="s">
        <v>296</v>
      </c>
      <c r="V5" s="18"/>
      <c r="W5" s="18"/>
      <c r="X5" s="18"/>
      <c r="Y5" s="18"/>
      <c r="Z5" s="18"/>
      <c r="AA5" s="18"/>
      <c r="AB5" s="28"/>
      <c r="AC5" s="28"/>
    </row>
    <row r="6" ht="15.75" customHeight="1" spans="1:29">
      <c r="A6" s="20"/>
      <c r="B6" s="21"/>
      <c r="C6" s="21" t="s">
        <v>113</v>
      </c>
      <c r="D6" s="27" t="s">
        <v>297</v>
      </c>
      <c r="E6" s="28"/>
      <c r="F6" s="28"/>
      <c r="G6" s="18"/>
      <c r="H6" s="18"/>
      <c r="I6" s="19"/>
      <c r="J6" s="20" t="s">
        <v>298</v>
      </c>
      <c r="K6" s="21" t="s">
        <v>299</v>
      </c>
      <c r="L6" s="21" t="s">
        <v>113</v>
      </c>
      <c r="M6" s="27" t="s">
        <v>297</v>
      </c>
      <c r="N6" s="28"/>
      <c r="O6" s="28"/>
      <c r="P6" s="18"/>
      <c r="Q6" s="18"/>
      <c r="R6" s="19"/>
      <c r="S6" s="20" t="s">
        <v>298</v>
      </c>
      <c r="T6" s="21" t="s">
        <v>299</v>
      </c>
      <c r="U6" s="21" t="s">
        <v>113</v>
      </c>
      <c r="V6" s="27" t="s">
        <v>297</v>
      </c>
      <c r="W6" s="28"/>
      <c r="X6" s="28"/>
      <c r="Y6" s="18"/>
      <c r="Z6" s="18"/>
      <c r="AA6" s="19"/>
      <c r="AB6" s="20" t="s">
        <v>298</v>
      </c>
      <c r="AC6" s="21" t="s">
        <v>299</v>
      </c>
    </row>
    <row r="7" customHeight="1" spans="1:29">
      <c r="A7" s="20"/>
      <c r="B7" s="21"/>
      <c r="C7" s="21"/>
      <c r="D7" s="20" t="s">
        <v>122</v>
      </c>
      <c r="E7" s="29" t="s">
        <v>300</v>
      </c>
      <c r="F7" s="30" t="s">
        <v>301</v>
      </c>
      <c r="G7" s="27" t="s">
        <v>302</v>
      </c>
      <c r="H7" s="18"/>
      <c r="I7" s="31"/>
      <c r="J7" s="20"/>
      <c r="K7" s="21"/>
      <c r="L7" s="21"/>
      <c r="M7" s="20" t="s">
        <v>122</v>
      </c>
      <c r="N7" s="29" t="s">
        <v>300</v>
      </c>
      <c r="O7" s="30" t="s">
        <v>301</v>
      </c>
      <c r="P7" s="27" t="s">
        <v>302</v>
      </c>
      <c r="Q7" s="18"/>
      <c r="R7" s="31"/>
      <c r="S7" s="20"/>
      <c r="T7" s="21"/>
      <c r="U7" s="21"/>
      <c r="V7" s="20" t="s">
        <v>122</v>
      </c>
      <c r="W7" s="29" t="s">
        <v>300</v>
      </c>
      <c r="X7" s="30" t="s">
        <v>301</v>
      </c>
      <c r="Y7" s="27" t="s">
        <v>302</v>
      </c>
      <c r="Z7" s="18"/>
      <c r="AA7" s="31"/>
      <c r="AB7" s="20"/>
      <c r="AC7" s="21"/>
    </row>
    <row r="8" ht="24.75" customHeight="1" spans="1:29">
      <c r="A8" s="20"/>
      <c r="B8" s="21"/>
      <c r="C8" s="21"/>
      <c r="D8" s="20"/>
      <c r="E8" s="29"/>
      <c r="F8" s="30"/>
      <c r="G8" s="21" t="s">
        <v>122</v>
      </c>
      <c r="H8" s="32" t="s">
        <v>303</v>
      </c>
      <c r="I8" s="29" t="s">
        <v>304</v>
      </c>
      <c r="J8" s="20"/>
      <c r="K8" s="21"/>
      <c r="L8" s="21"/>
      <c r="M8" s="20"/>
      <c r="N8" s="29"/>
      <c r="O8" s="33"/>
      <c r="P8" s="21" t="s">
        <v>122</v>
      </c>
      <c r="Q8" s="32" t="s">
        <v>303</v>
      </c>
      <c r="R8" s="29" t="s">
        <v>304</v>
      </c>
      <c r="S8" s="20"/>
      <c r="T8" s="21"/>
      <c r="U8" s="21"/>
      <c r="V8" s="20"/>
      <c r="W8" s="29"/>
      <c r="X8" s="30"/>
      <c r="Y8" s="21" t="s">
        <v>122</v>
      </c>
      <c r="Z8" s="32" t="s">
        <v>303</v>
      </c>
      <c r="AA8" s="29" t="s">
        <v>304</v>
      </c>
      <c r="AB8" s="20"/>
      <c r="AC8" s="21"/>
    </row>
    <row r="9" customHeight="1" spans="1:29">
      <c r="A9" s="25" t="s">
        <v>127</v>
      </c>
      <c r="B9" s="25" t="s">
        <v>127</v>
      </c>
      <c r="C9" s="25">
        <v>1</v>
      </c>
      <c r="D9" s="25">
        <v>2</v>
      </c>
      <c r="E9" s="25">
        <v>3</v>
      </c>
      <c r="F9" s="25">
        <v>4</v>
      </c>
      <c r="G9" s="25">
        <v>5</v>
      </c>
      <c r="H9" s="9">
        <v>6</v>
      </c>
      <c r="I9" s="25">
        <v>7</v>
      </c>
      <c r="J9" s="25">
        <v>8</v>
      </c>
      <c r="K9" s="25">
        <v>9</v>
      </c>
      <c r="L9" s="25">
        <v>10</v>
      </c>
      <c r="M9" s="25">
        <v>11</v>
      </c>
      <c r="N9" s="34">
        <v>12</v>
      </c>
      <c r="O9" s="35">
        <v>13</v>
      </c>
      <c r="P9" s="36">
        <v>14</v>
      </c>
      <c r="Q9" s="9">
        <v>15</v>
      </c>
      <c r="R9" s="25">
        <v>16</v>
      </c>
      <c r="S9" s="25">
        <v>17</v>
      </c>
      <c r="T9" s="25">
        <v>18</v>
      </c>
      <c r="U9" s="25" t="s">
        <v>305</v>
      </c>
      <c r="V9" s="25" t="s">
        <v>306</v>
      </c>
      <c r="W9" s="25" t="s">
        <v>307</v>
      </c>
      <c r="X9" s="25" t="s">
        <v>308</v>
      </c>
      <c r="Y9" s="25" t="s">
        <v>309</v>
      </c>
      <c r="Z9" s="9" t="s">
        <v>310</v>
      </c>
      <c r="AA9" s="25" t="s">
        <v>311</v>
      </c>
      <c r="AB9" s="25" t="s">
        <v>312</v>
      </c>
      <c r="AC9" s="25" t="s">
        <v>313</v>
      </c>
    </row>
    <row r="10" customHeight="1" spans="1:29">
      <c r="A10" s="10"/>
      <c r="B10" s="10" t="s">
        <v>113</v>
      </c>
      <c r="C10" s="11">
        <v>61760</v>
      </c>
      <c r="D10" s="37">
        <v>61760</v>
      </c>
      <c r="E10" s="37">
        <v>0</v>
      </c>
      <c r="F10" s="38">
        <v>11760</v>
      </c>
      <c r="G10" s="11">
        <v>50000</v>
      </c>
      <c r="H10" s="37">
        <v>0</v>
      </c>
      <c r="I10" s="38">
        <v>50000</v>
      </c>
      <c r="J10" s="39">
        <v>0</v>
      </c>
      <c r="K10" s="39">
        <v>0</v>
      </c>
      <c r="L10" s="11">
        <v>305600</v>
      </c>
      <c r="M10" s="37">
        <v>60600</v>
      </c>
      <c r="N10" s="37">
        <v>0</v>
      </c>
      <c r="O10" s="38">
        <v>10600</v>
      </c>
      <c r="P10" s="11">
        <v>50000</v>
      </c>
      <c r="Q10" s="37">
        <v>0</v>
      </c>
      <c r="R10" s="38">
        <v>50000</v>
      </c>
      <c r="S10" s="39">
        <v>0</v>
      </c>
      <c r="T10" s="39">
        <v>245000</v>
      </c>
      <c r="U10" s="11">
        <v>243840</v>
      </c>
      <c r="V10" s="37">
        <v>-1160</v>
      </c>
      <c r="W10" s="38">
        <v>0</v>
      </c>
      <c r="X10" s="39">
        <v>-1160</v>
      </c>
      <c r="Y10" s="11">
        <v>0</v>
      </c>
      <c r="Z10" s="37">
        <v>0</v>
      </c>
      <c r="AA10" s="38">
        <v>0</v>
      </c>
      <c r="AB10" s="39">
        <v>0</v>
      </c>
      <c r="AC10" s="11">
        <v>245000</v>
      </c>
    </row>
    <row r="11" customHeight="1" spans="1:29">
      <c r="A11" s="10" t="s">
        <v>128</v>
      </c>
      <c r="B11" s="10" t="s">
        <v>129</v>
      </c>
      <c r="C11" s="11">
        <v>54830</v>
      </c>
      <c r="D11" s="37">
        <v>54830</v>
      </c>
      <c r="E11" s="37">
        <v>0</v>
      </c>
      <c r="F11" s="38">
        <v>4830</v>
      </c>
      <c r="G11" s="11">
        <v>50000</v>
      </c>
      <c r="H11" s="37">
        <v>0</v>
      </c>
      <c r="I11" s="38">
        <v>50000</v>
      </c>
      <c r="J11" s="39">
        <v>0</v>
      </c>
      <c r="K11" s="39">
        <v>0</v>
      </c>
      <c r="L11" s="11">
        <v>299000</v>
      </c>
      <c r="M11" s="37">
        <v>54000</v>
      </c>
      <c r="N11" s="37">
        <v>0</v>
      </c>
      <c r="O11" s="38">
        <v>4000</v>
      </c>
      <c r="P11" s="11">
        <v>50000</v>
      </c>
      <c r="Q11" s="37">
        <v>0</v>
      </c>
      <c r="R11" s="38">
        <v>50000</v>
      </c>
      <c r="S11" s="39">
        <v>0</v>
      </c>
      <c r="T11" s="39">
        <v>245000</v>
      </c>
      <c r="U11" s="11">
        <v>244170</v>
      </c>
      <c r="V11" s="37">
        <v>-830</v>
      </c>
      <c r="W11" s="38">
        <v>0</v>
      </c>
      <c r="X11" s="39">
        <v>-830</v>
      </c>
      <c r="Y11" s="11">
        <v>0</v>
      </c>
      <c r="Z11" s="37">
        <v>0</v>
      </c>
      <c r="AA11" s="38">
        <v>0</v>
      </c>
      <c r="AB11" s="39">
        <v>0</v>
      </c>
      <c r="AC11" s="11">
        <v>245000</v>
      </c>
    </row>
    <row r="12" customHeight="1" spans="1:29">
      <c r="A12" s="10" t="s">
        <v>130</v>
      </c>
      <c r="B12" s="10" t="s">
        <v>131</v>
      </c>
      <c r="C12" s="11">
        <v>1260</v>
      </c>
      <c r="D12" s="37">
        <v>1260</v>
      </c>
      <c r="E12" s="37">
        <v>0</v>
      </c>
      <c r="F12" s="38">
        <v>1260</v>
      </c>
      <c r="G12" s="11">
        <v>0</v>
      </c>
      <c r="H12" s="37">
        <v>0</v>
      </c>
      <c r="I12" s="38">
        <v>0</v>
      </c>
      <c r="J12" s="39">
        <v>0</v>
      </c>
      <c r="K12" s="39">
        <v>0</v>
      </c>
      <c r="L12" s="11">
        <v>1200</v>
      </c>
      <c r="M12" s="37">
        <v>1200</v>
      </c>
      <c r="N12" s="37">
        <v>0</v>
      </c>
      <c r="O12" s="38">
        <v>1200</v>
      </c>
      <c r="P12" s="11">
        <v>0</v>
      </c>
      <c r="Q12" s="37">
        <v>0</v>
      </c>
      <c r="R12" s="38">
        <v>0</v>
      </c>
      <c r="S12" s="39">
        <v>0</v>
      </c>
      <c r="T12" s="39">
        <v>0</v>
      </c>
      <c r="U12" s="11">
        <v>-60</v>
      </c>
      <c r="V12" s="37">
        <v>-60</v>
      </c>
      <c r="W12" s="38">
        <v>0</v>
      </c>
      <c r="X12" s="39">
        <v>-60</v>
      </c>
      <c r="Y12" s="11">
        <v>0</v>
      </c>
      <c r="Z12" s="37">
        <v>0</v>
      </c>
      <c r="AA12" s="38">
        <v>0</v>
      </c>
      <c r="AB12" s="39">
        <v>0</v>
      </c>
      <c r="AC12" s="11">
        <v>0</v>
      </c>
    </row>
    <row r="13" customHeight="1" spans="1:29">
      <c r="A13" s="10" t="s">
        <v>134</v>
      </c>
      <c r="B13" s="10" t="s">
        <v>135</v>
      </c>
      <c r="C13" s="11">
        <v>1680</v>
      </c>
      <c r="D13" s="37">
        <v>1680</v>
      </c>
      <c r="E13" s="37">
        <v>0</v>
      </c>
      <c r="F13" s="38">
        <v>1680</v>
      </c>
      <c r="G13" s="11">
        <v>0</v>
      </c>
      <c r="H13" s="37">
        <v>0</v>
      </c>
      <c r="I13" s="38">
        <v>0</v>
      </c>
      <c r="J13" s="39">
        <v>0</v>
      </c>
      <c r="K13" s="39">
        <v>0</v>
      </c>
      <c r="L13" s="11">
        <v>1600</v>
      </c>
      <c r="M13" s="37">
        <v>1600</v>
      </c>
      <c r="N13" s="37">
        <v>0</v>
      </c>
      <c r="O13" s="38">
        <v>1600</v>
      </c>
      <c r="P13" s="11">
        <v>0</v>
      </c>
      <c r="Q13" s="37">
        <v>0</v>
      </c>
      <c r="R13" s="38">
        <v>0</v>
      </c>
      <c r="S13" s="39">
        <v>0</v>
      </c>
      <c r="T13" s="39">
        <v>0</v>
      </c>
      <c r="U13" s="11">
        <v>-80</v>
      </c>
      <c r="V13" s="37">
        <v>-80</v>
      </c>
      <c r="W13" s="38">
        <v>0</v>
      </c>
      <c r="X13" s="39">
        <v>-80</v>
      </c>
      <c r="Y13" s="11">
        <v>0</v>
      </c>
      <c r="Z13" s="37">
        <v>0</v>
      </c>
      <c r="AA13" s="38">
        <v>0</v>
      </c>
      <c r="AB13" s="39">
        <v>0</v>
      </c>
      <c r="AC13" s="11">
        <v>0</v>
      </c>
    </row>
    <row r="14" customHeight="1" spans="1:29">
      <c r="A14" s="10" t="s">
        <v>136</v>
      </c>
      <c r="B14" s="10" t="s">
        <v>137</v>
      </c>
      <c r="C14" s="11">
        <v>2100</v>
      </c>
      <c r="D14" s="37">
        <v>2100</v>
      </c>
      <c r="E14" s="37">
        <v>0</v>
      </c>
      <c r="F14" s="38">
        <v>2100</v>
      </c>
      <c r="G14" s="11">
        <v>0</v>
      </c>
      <c r="H14" s="37">
        <v>0</v>
      </c>
      <c r="I14" s="38">
        <v>0</v>
      </c>
      <c r="J14" s="39">
        <v>0</v>
      </c>
      <c r="K14" s="39">
        <v>0</v>
      </c>
      <c r="L14" s="11">
        <v>2000</v>
      </c>
      <c r="M14" s="37">
        <v>2000</v>
      </c>
      <c r="N14" s="37">
        <v>0</v>
      </c>
      <c r="O14" s="38">
        <v>2000</v>
      </c>
      <c r="P14" s="11">
        <v>0</v>
      </c>
      <c r="Q14" s="37">
        <v>0</v>
      </c>
      <c r="R14" s="38">
        <v>0</v>
      </c>
      <c r="S14" s="39">
        <v>0</v>
      </c>
      <c r="T14" s="39">
        <v>0</v>
      </c>
      <c r="U14" s="11">
        <v>-100</v>
      </c>
      <c r="V14" s="37">
        <v>-100</v>
      </c>
      <c r="W14" s="38">
        <v>0</v>
      </c>
      <c r="X14" s="39">
        <v>-100</v>
      </c>
      <c r="Y14" s="11">
        <v>0</v>
      </c>
      <c r="Z14" s="37">
        <v>0</v>
      </c>
      <c r="AA14" s="38">
        <v>0</v>
      </c>
      <c r="AB14" s="39">
        <v>0</v>
      </c>
      <c r="AC14" s="11">
        <v>0</v>
      </c>
    </row>
    <row r="15" customHeight="1" spans="1:29">
      <c r="A15" s="10" t="s">
        <v>138</v>
      </c>
      <c r="B15" s="10" t="s">
        <v>139</v>
      </c>
      <c r="C15" s="11">
        <v>1260</v>
      </c>
      <c r="D15" s="37">
        <v>1260</v>
      </c>
      <c r="E15" s="37">
        <v>0</v>
      </c>
      <c r="F15" s="38">
        <v>1260</v>
      </c>
      <c r="G15" s="11">
        <v>0</v>
      </c>
      <c r="H15" s="37">
        <v>0</v>
      </c>
      <c r="I15" s="38">
        <v>0</v>
      </c>
      <c r="J15" s="39">
        <v>0</v>
      </c>
      <c r="K15" s="39">
        <v>0</v>
      </c>
      <c r="L15" s="11">
        <v>1200</v>
      </c>
      <c r="M15" s="37">
        <v>1200</v>
      </c>
      <c r="N15" s="37">
        <v>0</v>
      </c>
      <c r="O15" s="38">
        <v>1200</v>
      </c>
      <c r="P15" s="11">
        <v>0</v>
      </c>
      <c r="Q15" s="37">
        <v>0</v>
      </c>
      <c r="R15" s="38">
        <v>0</v>
      </c>
      <c r="S15" s="39">
        <v>0</v>
      </c>
      <c r="T15" s="39">
        <v>0</v>
      </c>
      <c r="U15" s="11">
        <v>-60</v>
      </c>
      <c r="V15" s="37">
        <v>-60</v>
      </c>
      <c r="W15" s="38">
        <v>0</v>
      </c>
      <c r="X15" s="39">
        <v>-60</v>
      </c>
      <c r="Y15" s="11">
        <v>0</v>
      </c>
      <c r="Z15" s="37">
        <v>0</v>
      </c>
      <c r="AA15" s="38">
        <v>0</v>
      </c>
      <c r="AB15" s="39">
        <v>0</v>
      </c>
      <c r="AC15" s="11">
        <v>0</v>
      </c>
    </row>
    <row r="16" customHeight="1" spans="1:29">
      <c r="A16" s="10" t="s">
        <v>140</v>
      </c>
      <c r="B16" s="10" t="s">
        <v>141</v>
      </c>
      <c r="C16" s="11">
        <v>630</v>
      </c>
      <c r="D16" s="37">
        <v>630</v>
      </c>
      <c r="E16" s="37">
        <v>0</v>
      </c>
      <c r="F16" s="38">
        <v>630</v>
      </c>
      <c r="G16" s="11">
        <v>0</v>
      </c>
      <c r="H16" s="37">
        <v>0</v>
      </c>
      <c r="I16" s="38">
        <v>0</v>
      </c>
      <c r="J16" s="39">
        <v>0</v>
      </c>
      <c r="K16" s="39">
        <v>0</v>
      </c>
      <c r="L16" s="11">
        <v>600</v>
      </c>
      <c r="M16" s="37">
        <v>600</v>
      </c>
      <c r="N16" s="37">
        <v>0</v>
      </c>
      <c r="O16" s="38">
        <v>600</v>
      </c>
      <c r="P16" s="11">
        <v>0</v>
      </c>
      <c r="Q16" s="37">
        <v>0</v>
      </c>
      <c r="R16" s="38">
        <v>0</v>
      </c>
      <c r="S16" s="39">
        <v>0</v>
      </c>
      <c r="T16" s="39">
        <v>0</v>
      </c>
      <c r="U16" s="11">
        <v>-30</v>
      </c>
      <c r="V16" s="37">
        <v>-30</v>
      </c>
      <c r="W16" s="38">
        <v>0</v>
      </c>
      <c r="X16" s="39">
        <v>-30</v>
      </c>
      <c r="Y16" s="11">
        <v>0</v>
      </c>
      <c r="Z16" s="37">
        <v>0</v>
      </c>
      <c r="AA16" s="38">
        <v>0</v>
      </c>
      <c r="AB16" s="39">
        <v>0</v>
      </c>
      <c r="AC16" s="11">
        <v>0</v>
      </c>
    </row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5" customHeight="1"/>
  </sheetData>
  <mergeCells count="20">
    <mergeCell ref="A5:A8"/>
    <mergeCell ref="B5:B8"/>
    <mergeCell ref="C6:C8"/>
    <mergeCell ref="D7:D8"/>
    <mergeCell ref="E7:E8"/>
    <mergeCell ref="F7:F8"/>
    <mergeCell ref="J6:J8"/>
    <mergeCell ref="K6:K8"/>
    <mergeCell ref="L6:L8"/>
    <mergeCell ref="M7:M8"/>
    <mergeCell ref="N7:N8"/>
    <mergeCell ref="O7:O8"/>
    <mergeCell ref="S6:S8"/>
    <mergeCell ref="T6:T8"/>
    <mergeCell ref="U6:U8"/>
    <mergeCell ref="V7:V8"/>
    <mergeCell ref="W7:W8"/>
    <mergeCell ref="X7:X8"/>
    <mergeCell ref="AB6:AB8"/>
    <mergeCell ref="AC6:AC8"/>
  </mergeCells>
  <printOptions gridLines="1"/>
  <pageMargins left="0.75" right="0.75" top="1" bottom="1" header="0.5" footer="0.5"/>
  <pageSetup paperSize="1" orientation="portrait"/>
  <headerFooter alignWithMargins="0" scaleWithDoc="0">
    <oddHeader>&amp;C&amp;A</oddHeader>
    <oddFooter>&amp;C页(&amp;P)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8"/>
  <sheetViews>
    <sheetView showGridLines="0" zoomScaleSheetLayoutView="60" topLeftCell="A48" workbookViewId="0">
      <selection activeCell="A1" sqref="A1"/>
    </sheetView>
  </sheetViews>
  <sheetFormatPr defaultColWidth="7.48181818181818" defaultRowHeight="12.75" customHeight="1"/>
  <cols>
    <col min="1" max="1" width="4.63636363636364" style="1" customWidth="1"/>
    <col min="2" max="2" width="4.5" style="1" customWidth="1"/>
    <col min="3" max="3" width="4.22727272727273" style="1" customWidth="1"/>
    <col min="4" max="4" width="13.3636363636364" style="1" customWidth="1"/>
    <col min="5" max="5" width="18.1363636363636" style="1" customWidth="1"/>
    <col min="6" max="6" width="15" style="1" customWidth="1"/>
    <col min="7" max="7" width="18.1363636363636" style="1" customWidth="1"/>
    <col min="8" max="8" width="12.9545454545455" style="1" customWidth="1"/>
    <col min="9" max="9" width="9.68181818181818" style="1" customWidth="1"/>
    <col min="10" max="10" width="6.68181818181818" style="1" customWidth="1"/>
    <col min="11" max="11" width="6.81818181818182" style="1" customWidth="1"/>
    <col min="12" max="12" width="15" style="1" customWidth="1"/>
    <col min="13" max="13" width="10.9090909090909" style="1" customWidth="1"/>
    <col min="14" max="14" width="16.2272727272727" style="1" customWidth="1"/>
    <col min="15" max="16384" width="7.48181818181818" style="1"/>
  </cols>
  <sheetData>
    <row r="1" ht="15" customHeight="1" spans="1:14">
      <c r="A1" s="1" t="s">
        <v>30</v>
      </c>
    </row>
    <row r="2" ht="0.75" customHeight="1"/>
    <row r="3" ht="25.5" customHeight="1" spans="1:14">
      <c r="A3" s="17" t="s">
        <v>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0.75" customHeight="1"/>
    <row r="5" ht="1.5" customHeight="1"/>
    <row r="6" customHeight="1" spans="1:14">
      <c r="N6" s="7" t="s">
        <v>42</v>
      </c>
    </row>
    <row r="7" customHeight="1" spans="1:14">
      <c r="A7" s="18" t="s">
        <v>314</v>
      </c>
      <c r="B7" s="18"/>
      <c r="C7" s="19"/>
      <c r="D7" s="20" t="s">
        <v>111</v>
      </c>
      <c r="E7" s="20" t="s">
        <v>315</v>
      </c>
      <c r="F7" s="20" t="s">
        <v>316</v>
      </c>
      <c r="G7" s="20" t="s">
        <v>317</v>
      </c>
      <c r="H7" s="20" t="s">
        <v>318</v>
      </c>
      <c r="I7" s="21" t="s">
        <v>319</v>
      </c>
      <c r="J7" s="22" t="s">
        <v>320</v>
      </c>
      <c r="K7" s="19"/>
      <c r="L7" s="20" t="s">
        <v>321</v>
      </c>
      <c r="M7" s="20" t="s">
        <v>322</v>
      </c>
      <c r="N7" s="21" t="s">
        <v>323</v>
      </c>
    </row>
    <row r="8" customHeight="1" spans="1:14">
      <c r="A8" s="8" t="s">
        <v>324</v>
      </c>
      <c r="B8" s="8" t="s">
        <v>325</v>
      </c>
      <c r="C8" s="23" t="s">
        <v>326</v>
      </c>
      <c r="D8" s="20"/>
      <c r="E8" s="20"/>
      <c r="F8" s="20"/>
      <c r="G8" s="20"/>
      <c r="H8" s="20"/>
      <c r="I8" s="21"/>
      <c r="J8" s="24" t="s">
        <v>324</v>
      </c>
      <c r="K8" s="23" t="s">
        <v>325</v>
      </c>
      <c r="L8" s="20"/>
      <c r="M8" s="20"/>
      <c r="N8" s="21"/>
    </row>
    <row r="9" customHeight="1" spans="1:14">
      <c r="A9" s="9" t="s">
        <v>127</v>
      </c>
      <c r="B9" s="9" t="s">
        <v>127</v>
      </c>
      <c r="C9" s="9" t="s">
        <v>127</v>
      </c>
      <c r="D9" s="25" t="s">
        <v>127</v>
      </c>
      <c r="E9" s="25" t="s">
        <v>127</v>
      </c>
      <c r="F9" s="25" t="s">
        <v>127</v>
      </c>
      <c r="G9" s="25" t="s">
        <v>127</v>
      </c>
      <c r="H9" s="25" t="s">
        <v>127</v>
      </c>
      <c r="I9" s="25" t="s">
        <v>127</v>
      </c>
      <c r="J9" s="9" t="s">
        <v>127</v>
      </c>
      <c r="K9" s="9" t="s">
        <v>127</v>
      </c>
      <c r="L9" s="25" t="s">
        <v>127</v>
      </c>
      <c r="M9" s="25" t="s">
        <v>127</v>
      </c>
      <c r="N9" s="25" t="s">
        <v>127</v>
      </c>
    </row>
    <row r="10" ht="20.25" customHeight="1" spans="1:14">
      <c r="A10" s="10"/>
      <c r="B10" s="10"/>
      <c r="C10" s="16"/>
      <c r="D10" s="12"/>
      <c r="E10" s="10"/>
      <c r="F10" s="10"/>
      <c r="G10" s="10"/>
      <c r="H10" s="10"/>
      <c r="I10" s="26">
        <v>211211</v>
      </c>
      <c r="J10" s="10"/>
      <c r="K10" s="10"/>
      <c r="L10" s="10" t="s">
        <v>113</v>
      </c>
      <c r="M10" s="11">
        <v>8136667.6</v>
      </c>
      <c r="N10" s="15"/>
    </row>
    <row r="11" ht="20.25" customHeight="1" spans="1:14">
      <c r="A11" s="10" t="s">
        <v>327</v>
      </c>
      <c r="B11" s="10" t="s">
        <v>328</v>
      </c>
      <c r="C11" s="16" t="s">
        <v>329</v>
      </c>
      <c r="D11" s="12" t="s">
        <v>128</v>
      </c>
      <c r="E11" s="10" t="s">
        <v>330</v>
      </c>
      <c r="F11" s="10" t="s">
        <v>331</v>
      </c>
      <c r="G11" s="10"/>
      <c r="H11" s="10"/>
      <c r="I11" s="26">
        <v>50</v>
      </c>
      <c r="J11" s="10"/>
      <c r="K11" s="10"/>
      <c r="L11" s="10" t="s">
        <v>332</v>
      </c>
      <c r="M11" s="11">
        <v>1300</v>
      </c>
      <c r="N11" s="15"/>
    </row>
    <row r="12" ht="20.25" customHeight="1" spans="1:14">
      <c r="A12" s="10" t="s">
        <v>327</v>
      </c>
      <c r="B12" s="10" t="s">
        <v>328</v>
      </c>
      <c r="C12" s="16" t="s">
        <v>329</v>
      </c>
      <c r="D12" s="12" t="s">
        <v>128</v>
      </c>
      <c r="E12" s="10" t="s">
        <v>333</v>
      </c>
      <c r="F12" s="10" t="s">
        <v>334</v>
      </c>
      <c r="G12" s="10"/>
      <c r="H12" s="10"/>
      <c r="I12" s="26">
        <v>50</v>
      </c>
      <c r="J12" s="10"/>
      <c r="K12" s="10"/>
      <c r="L12" s="10" t="s">
        <v>332</v>
      </c>
      <c r="M12" s="11">
        <v>1750</v>
      </c>
      <c r="N12" s="15"/>
    </row>
    <row r="13" ht="20.25" customHeight="1" spans="1:14">
      <c r="A13" s="10" t="s">
        <v>327</v>
      </c>
      <c r="B13" s="10" t="s">
        <v>328</v>
      </c>
      <c r="C13" s="16" t="s">
        <v>329</v>
      </c>
      <c r="D13" s="12" t="s">
        <v>128</v>
      </c>
      <c r="E13" s="10" t="s">
        <v>335</v>
      </c>
      <c r="F13" s="10" t="s">
        <v>336</v>
      </c>
      <c r="G13" s="10"/>
      <c r="H13" s="10"/>
      <c r="I13" s="26">
        <v>50</v>
      </c>
      <c r="J13" s="10"/>
      <c r="K13" s="10"/>
      <c r="L13" s="10" t="s">
        <v>332</v>
      </c>
      <c r="M13" s="11">
        <v>5250</v>
      </c>
      <c r="N13" s="15"/>
    </row>
    <row r="14" ht="20.25" customHeight="1" spans="1:14">
      <c r="A14" s="10" t="s">
        <v>327</v>
      </c>
      <c r="B14" s="10" t="s">
        <v>328</v>
      </c>
      <c r="C14" s="16" t="s">
        <v>329</v>
      </c>
      <c r="D14" s="12" t="s">
        <v>128</v>
      </c>
      <c r="E14" s="10" t="s">
        <v>337</v>
      </c>
      <c r="F14" s="10" t="s">
        <v>334</v>
      </c>
      <c r="G14" s="10"/>
      <c r="H14" s="10"/>
      <c r="I14" s="26">
        <v>100</v>
      </c>
      <c r="J14" s="10"/>
      <c r="K14" s="10"/>
      <c r="L14" s="10" t="s">
        <v>332</v>
      </c>
      <c r="M14" s="11">
        <v>2600</v>
      </c>
      <c r="N14" s="15"/>
    </row>
    <row r="15" ht="20.25" customHeight="1" spans="1:14">
      <c r="A15" s="10" t="s">
        <v>327</v>
      </c>
      <c r="B15" s="10" t="s">
        <v>328</v>
      </c>
      <c r="C15" s="16" t="s">
        <v>329</v>
      </c>
      <c r="D15" s="12" t="s">
        <v>128</v>
      </c>
      <c r="E15" s="10" t="s">
        <v>338</v>
      </c>
      <c r="F15" s="10" t="s">
        <v>334</v>
      </c>
      <c r="G15" s="10"/>
      <c r="H15" s="10"/>
      <c r="I15" s="26">
        <v>100</v>
      </c>
      <c r="J15" s="10"/>
      <c r="K15" s="10"/>
      <c r="L15" s="10" t="s">
        <v>332</v>
      </c>
      <c r="M15" s="11">
        <v>4500</v>
      </c>
      <c r="N15" s="15"/>
    </row>
    <row r="16" ht="20.25" customHeight="1" spans="1:14">
      <c r="A16" s="10" t="s">
        <v>327</v>
      </c>
      <c r="B16" s="10" t="s">
        <v>328</v>
      </c>
      <c r="C16" s="16" t="s">
        <v>329</v>
      </c>
      <c r="D16" s="12" t="s">
        <v>128</v>
      </c>
      <c r="E16" s="10" t="s">
        <v>339</v>
      </c>
      <c r="F16" s="10" t="s">
        <v>331</v>
      </c>
      <c r="G16" s="10"/>
      <c r="H16" s="10"/>
      <c r="I16" s="26">
        <v>50</v>
      </c>
      <c r="J16" s="10"/>
      <c r="K16" s="10"/>
      <c r="L16" s="10" t="s">
        <v>332</v>
      </c>
      <c r="M16" s="11">
        <v>3250</v>
      </c>
      <c r="N16" s="15"/>
    </row>
    <row r="17" ht="20.25" customHeight="1" spans="1:14">
      <c r="A17" s="10" t="s">
        <v>327</v>
      </c>
      <c r="B17" s="10" t="s">
        <v>328</v>
      </c>
      <c r="C17" s="16" t="s">
        <v>329</v>
      </c>
      <c r="D17" s="12" t="s">
        <v>128</v>
      </c>
      <c r="E17" s="10" t="s">
        <v>340</v>
      </c>
      <c r="F17" s="10" t="s">
        <v>336</v>
      </c>
      <c r="G17" s="10"/>
      <c r="H17" s="10"/>
      <c r="I17" s="26">
        <v>50</v>
      </c>
      <c r="J17" s="10"/>
      <c r="K17" s="10"/>
      <c r="L17" s="10" t="s">
        <v>332</v>
      </c>
      <c r="M17" s="11">
        <v>3250</v>
      </c>
      <c r="N17" s="15"/>
    </row>
    <row r="18" ht="20.25" customHeight="1" spans="1:14">
      <c r="A18" s="10" t="s">
        <v>327</v>
      </c>
      <c r="B18" s="10" t="s">
        <v>328</v>
      </c>
      <c r="C18" s="16" t="s">
        <v>329</v>
      </c>
      <c r="D18" s="12" t="s">
        <v>128</v>
      </c>
      <c r="E18" s="10" t="s">
        <v>341</v>
      </c>
      <c r="F18" s="10" t="s">
        <v>331</v>
      </c>
      <c r="G18" s="10"/>
      <c r="H18" s="10"/>
      <c r="I18" s="26">
        <v>50</v>
      </c>
      <c r="J18" s="10"/>
      <c r="K18" s="10"/>
      <c r="L18" s="10" t="s">
        <v>332</v>
      </c>
      <c r="M18" s="11">
        <v>6750</v>
      </c>
      <c r="N18" s="15"/>
    </row>
    <row r="19" ht="20.25" customHeight="1" spans="1:14">
      <c r="A19" s="10" t="s">
        <v>327</v>
      </c>
      <c r="B19" s="10" t="s">
        <v>328</v>
      </c>
      <c r="C19" s="16" t="s">
        <v>329</v>
      </c>
      <c r="D19" s="12" t="s">
        <v>128</v>
      </c>
      <c r="E19" s="10" t="s">
        <v>342</v>
      </c>
      <c r="F19" s="10" t="s">
        <v>336</v>
      </c>
      <c r="G19" s="10"/>
      <c r="H19" s="10"/>
      <c r="I19" s="26">
        <v>50</v>
      </c>
      <c r="J19" s="10"/>
      <c r="K19" s="10"/>
      <c r="L19" s="10" t="s">
        <v>332</v>
      </c>
      <c r="M19" s="11">
        <v>5250</v>
      </c>
      <c r="N19" s="15"/>
    </row>
    <row r="20" ht="20.25" customHeight="1" spans="1:14">
      <c r="A20" s="10" t="s">
        <v>327</v>
      </c>
      <c r="B20" s="10" t="s">
        <v>328</v>
      </c>
      <c r="C20" s="16" t="s">
        <v>329</v>
      </c>
      <c r="D20" s="12" t="s">
        <v>128</v>
      </c>
      <c r="E20" s="10" t="s">
        <v>343</v>
      </c>
      <c r="F20" s="10" t="s">
        <v>331</v>
      </c>
      <c r="G20" s="10"/>
      <c r="H20" s="10"/>
      <c r="I20" s="26">
        <v>50</v>
      </c>
      <c r="J20" s="10"/>
      <c r="K20" s="10"/>
      <c r="L20" s="10" t="s">
        <v>332</v>
      </c>
      <c r="M20" s="11">
        <v>1200</v>
      </c>
      <c r="N20" s="15"/>
    </row>
    <row r="21" ht="20.25" customHeight="1" spans="1:14">
      <c r="A21" s="10" t="s">
        <v>327</v>
      </c>
      <c r="B21" s="10" t="s">
        <v>328</v>
      </c>
      <c r="C21" s="16" t="s">
        <v>329</v>
      </c>
      <c r="D21" s="12" t="s">
        <v>128</v>
      </c>
      <c r="E21" s="10" t="s">
        <v>344</v>
      </c>
      <c r="F21" s="10" t="s">
        <v>345</v>
      </c>
      <c r="G21" s="10"/>
      <c r="H21" s="10"/>
      <c r="I21" s="26">
        <v>100</v>
      </c>
      <c r="J21" s="10"/>
      <c r="K21" s="10"/>
      <c r="L21" s="10" t="s">
        <v>332</v>
      </c>
      <c r="M21" s="11">
        <v>4500</v>
      </c>
      <c r="N21" s="15"/>
    </row>
    <row r="22" ht="20.25" customHeight="1" spans="1:14">
      <c r="A22" s="10" t="s">
        <v>327</v>
      </c>
      <c r="B22" s="10" t="s">
        <v>328</v>
      </c>
      <c r="C22" s="16" t="s">
        <v>329</v>
      </c>
      <c r="D22" s="12" t="s">
        <v>128</v>
      </c>
      <c r="E22" s="10" t="s">
        <v>346</v>
      </c>
      <c r="F22" s="10" t="s">
        <v>334</v>
      </c>
      <c r="G22" s="10"/>
      <c r="H22" s="10"/>
      <c r="I22" s="26">
        <v>50</v>
      </c>
      <c r="J22" s="10"/>
      <c r="K22" s="10"/>
      <c r="L22" s="10" t="s">
        <v>332</v>
      </c>
      <c r="M22" s="11">
        <v>3250</v>
      </c>
      <c r="N22" s="15"/>
    </row>
    <row r="23" ht="20.25" customHeight="1" spans="1:14">
      <c r="A23" s="10" t="s">
        <v>327</v>
      </c>
      <c r="B23" s="10" t="s">
        <v>328</v>
      </c>
      <c r="C23" s="16" t="s">
        <v>329</v>
      </c>
      <c r="D23" s="12" t="s">
        <v>128</v>
      </c>
      <c r="E23" s="10" t="s">
        <v>347</v>
      </c>
      <c r="F23" s="10" t="s">
        <v>336</v>
      </c>
      <c r="G23" s="10"/>
      <c r="H23" s="10"/>
      <c r="I23" s="26">
        <v>50</v>
      </c>
      <c r="J23" s="10"/>
      <c r="K23" s="10"/>
      <c r="L23" s="10" t="s">
        <v>332</v>
      </c>
      <c r="M23" s="11">
        <v>4250</v>
      </c>
      <c r="N23" s="15"/>
    </row>
    <row r="24" ht="20.25" customHeight="1" spans="1:14">
      <c r="A24" s="10" t="s">
        <v>327</v>
      </c>
      <c r="B24" s="10" t="s">
        <v>328</v>
      </c>
      <c r="C24" s="16" t="s">
        <v>329</v>
      </c>
      <c r="D24" s="12" t="s">
        <v>128</v>
      </c>
      <c r="E24" s="10" t="s">
        <v>348</v>
      </c>
      <c r="F24" s="10" t="s">
        <v>349</v>
      </c>
      <c r="G24" s="10"/>
      <c r="H24" s="10"/>
      <c r="I24" s="26">
        <v>100</v>
      </c>
      <c r="J24" s="10"/>
      <c r="K24" s="10"/>
      <c r="L24" s="10" t="s">
        <v>332</v>
      </c>
      <c r="M24" s="11">
        <v>19500</v>
      </c>
      <c r="N24" s="15"/>
    </row>
    <row r="25" ht="20.25" customHeight="1" spans="1:14">
      <c r="A25" s="10" t="s">
        <v>327</v>
      </c>
      <c r="B25" s="10" t="s">
        <v>328</v>
      </c>
      <c r="C25" s="16" t="s">
        <v>329</v>
      </c>
      <c r="D25" s="12" t="s">
        <v>128</v>
      </c>
      <c r="E25" s="10" t="s">
        <v>350</v>
      </c>
      <c r="F25" s="10" t="s">
        <v>349</v>
      </c>
      <c r="G25" s="10"/>
      <c r="H25" s="10"/>
      <c r="I25" s="26">
        <v>60</v>
      </c>
      <c r="J25" s="10"/>
      <c r="K25" s="10"/>
      <c r="L25" s="10" t="s">
        <v>332</v>
      </c>
      <c r="M25" s="11">
        <v>9900</v>
      </c>
      <c r="N25" s="15"/>
    </row>
    <row r="26" ht="20.25" customHeight="1" spans="1:14">
      <c r="A26" s="10" t="s">
        <v>327</v>
      </c>
      <c r="B26" s="10" t="s">
        <v>328</v>
      </c>
      <c r="C26" s="16" t="s">
        <v>329</v>
      </c>
      <c r="D26" s="12" t="s">
        <v>128</v>
      </c>
      <c r="E26" s="10" t="s">
        <v>351</v>
      </c>
      <c r="F26" s="10" t="s">
        <v>336</v>
      </c>
      <c r="G26" s="10"/>
      <c r="H26" s="10"/>
      <c r="I26" s="26">
        <v>50</v>
      </c>
      <c r="J26" s="10"/>
      <c r="K26" s="10"/>
      <c r="L26" s="10" t="s">
        <v>332</v>
      </c>
      <c r="M26" s="11">
        <v>1050</v>
      </c>
      <c r="N26" s="15"/>
    </row>
    <row r="27" ht="20.25" customHeight="1" spans="1:14">
      <c r="A27" s="10" t="s">
        <v>352</v>
      </c>
      <c r="B27" s="10" t="s">
        <v>353</v>
      </c>
      <c r="C27" s="16" t="s">
        <v>328</v>
      </c>
      <c r="D27" s="12" t="s">
        <v>128</v>
      </c>
      <c r="E27" s="10" t="s">
        <v>354</v>
      </c>
      <c r="F27" s="10" t="s">
        <v>355</v>
      </c>
      <c r="G27" s="10"/>
      <c r="H27" s="10"/>
      <c r="I27" s="26">
        <v>13</v>
      </c>
      <c r="J27" s="10"/>
      <c r="K27" s="10"/>
      <c r="L27" s="10" t="s">
        <v>332</v>
      </c>
      <c r="M27" s="11">
        <v>130000</v>
      </c>
      <c r="N27" s="15"/>
    </row>
    <row r="28" ht="20.25" customHeight="1" spans="1:14">
      <c r="A28" s="10" t="s">
        <v>356</v>
      </c>
      <c r="B28" s="10" t="s">
        <v>329</v>
      </c>
      <c r="C28" s="16" t="s">
        <v>328</v>
      </c>
      <c r="D28" s="12" t="s">
        <v>128</v>
      </c>
      <c r="E28" s="10" t="s">
        <v>357</v>
      </c>
      <c r="F28" s="10" t="s">
        <v>336</v>
      </c>
      <c r="G28" s="10"/>
      <c r="H28" s="10"/>
      <c r="I28" s="26">
        <v>4000</v>
      </c>
      <c r="J28" s="10"/>
      <c r="K28" s="10"/>
      <c r="L28" s="10" t="s">
        <v>332</v>
      </c>
      <c r="M28" s="11">
        <v>8400</v>
      </c>
      <c r="N28" s="15"/>
    </row>
    <row r="29" ht="20.25" customHeight="1" spans="1:14">
      <c r="A29" s="10" t="s">
        <v>356</v>
      </c>
      <c r="B29" s="10" t="s">
        <v>329</v>
      </c>
      <c r="C29" s="16" t="s">
        <v>328</v>
      </c>
      <c r="D29" s="12" t="s">
        <v>128</v>
      </c>
      <c r="E29" s="10" t="s">
        <v>358</v>
      </c>
      <c r="F29" s="10" t="s">
        <v>359</v>
      </c>
      <c r="G29" s="10"/>
      <c r="H29" s="10"/>
      <c r="I29" s="26">
        <v>418</v>
      </c>
      <c r="J29" s="10"/>
      <c r="K29" s="10"/>
      <c r="L29" s="10" t="s">
        <v>332</v>
      </c>
      <c r="M29" s="11">
        <v>108680</v>
      </c>
      <c r="N29" s="15"/>
    </row>
    <row r="30" ht="20.25" customHeight="1" spans="1:14">
      <c r="A30" s="10" t="s">
        <v>356</v>
      </c>
      <c r="B30" s="10" t="s">
        <v>329</v>
      </c>
      <c r="C30" s="16" t="s">
        <v>328</v>
      </c>
      <c r="D30" s="12" t="s">
        <v>128</v>
      </c>
      <c r="E30" s="10" t="s">
        <v>360</v>
      </c>
      <c r="F30" s="10" t="s">
        <v>361</v>
      </c>
      <c r="G30" s="10"/>
      <c r="H30" s="10"/>
      <c r="I30" s="26">
        <v>1</v>
      </c>
      <c r="J30" s="10"/>
      <c r="K30" s="10"/>
      <c r="L30" s="10" t="s">
        <v>332</v>
      </c>
      <c r="M30" s="11">
        <v>120000</v>
      </c>
      <c r="N30" s="15"/>
    </row>
    <row r="31" ht="20.25" customHeight="1" spans="1:14">
      <c r="A31" s="10" t="s">
        <v>356</v>
      </c>
      <c r="B31" s="10" t="s">
        <v>329</v>
      </c>
      <c r="C31" s="16" t="s">
        <v>328</v>
      </c>
      <c r="D31" s="12" t="s">
        <v>128</v>
      </c>
      <c r="E31" s="10" t="s">
        <v>362</v>
      </c>
      <c r="F31" s="10" t="s">
        <v>363</v>
      </c>
      <c r="G31" s="10"/>
      <c r="H31" s="10"/>
      <c r="I31" s="26">
        <v>6</v>
      </c>
      <c r="J31" s="10"/>
      <c r="K31" s="10"/>
      <c r="L31" s="10" t="s">
        <v>332</v>
      </c>
      <c r="M31" s="11">
        <v>300000</v>
      </c>
      <c r="N31" s="15"/>
    </row>
    <row r="32" ht="20.25" customHeight="1" spans="1:14">
      <c r="A32" s="10" t="s">
        <v>356</v>
      </c>
      <c r="B32" s="10" t="s">
        <v>329</v>
      </c>
      <c r="C32" s="16" t="s">
        <v>328</v>
      </c>
      <c r="D32" s="12" t="s">
        <v>128</v>
      </c>
      <c r="E32" s="10" t="s">
        <v>364</v>
      </c>
      <c r="F32" s="10" t="s">
        <v>336</v>
      </c>
      <c r="G32" s="10"/>
      <c r="H32" s="10"/>
      <c r="I32" s="26">
        <v>200</v>
      </c>
      <c r="J32" s="10"/>
      <c r="K32" s="10"/>
      <c r="L32" s="10" t="s">
        <v>332</v>
      </c>
      <c r="M32" s="11">
        <v>6000</v>
      </c>
      <c r="N32" s="15"/>
    </row>
    <row r="33" ht="20.25" customHeight="1" spans="1:14">
      <c r="A33" s="10" t="s">
        <v>356</v>
      </c>
      <c r="B33" s="10" t="s">
        <v>329</v>
      </c>
      <c r="C33" s="16" t="s">
        <v>328</v>
      </c>
      <c r="D33" s="12" t="s">
        <v>128</v>
      </c>
      <c r="E33" s="10" t="s">
        <v>365</v>
      </c>
      <c r="F33" s="10" t="s">
        <v>366</v>
      </c>
      <c r="G33" s="10"/>
      <c r="H33" s="10"/>
      <c r="I33" s="26">
        <v>12500</v>
      </c>
      <c r="J33" s="10"/>
      <c r="K33" s="10"/>
      <c r="L33" s="10" t="s">
        <v>332</v>
      </c>
      <c r="M33" s="11">
        <v>500000</v>
      </c>
      <c r="N33" s="15"/>
    </row>
    <row r="34" ht="20.25" customHeight="1" spans="1:14">
      <c r="A34" s="10" t="s">
        <v>356</v>
      </c>
      <c r="B34" s="10" t="s">
        <v>329</v>
      </c>
      <c r="C34" s="16" t="s">
        <v>328</v>
      </c>
      <c r="D34" s="12" t="s">
        <v>128</v>
      </c>
      <c r="E34" s="10" t="s">
        <v>367</v>
      </c>
      <c r="F34" s="10"/>
      <c r="G34" s="10"/>
      <c r="H34" s="10"/>
      <c r="I34" s="26">
        <v>25000</v>
      </c>
      <c r="J34" s="10"/>
      <c r="K34" s="10"/>
      <c r="L34" s="10" t="s">
        <v>332</v>
      </c>
      <c r="M34" s="11">
        <v>100000</v>
      </c>
      <c r="N34" s="15"/>
    </row>
    <row r="35" ht="20.25" customHeight="1" spans="1:14">
      <c r="A35" s="10" t="s">
        <v>356</v>
      </c>
      <c r="B35" s="10" t="s">
        <v>329</v>
      </c>
      <c r="C35" s="16" t="s">
        <v>328</v>
      </c>
      <c r="D35" s="12" t="s">
        <v>128</v>
      </c>
      <c r="E35" s="10" t="s">
        <v>368</v>
      </c>
      <c r="F35" s="10" t="s">
        <v>336</v>
      </c>
      <c r="G35" s="10"/>
      <c r="H35" s="10"/>
      <c r="I35" s="26">
        <v>1</v>
      </c>
      <c r="J35" s="10"/>
      <c r="K35" s="10"/>
      <c r="L35" s="10" t="s">
        <v>332</v>
      </c>
      <c r="M35" s="11">
        <v>108418</v>
      </c>
      <c r="N35" s="15"/>
    </row>
    <row r="36" ht="20.25" customHeight="1" spans="1:14">
      <c r="A36" s="10" t="s">
        <v>356</v>
      </c>
      <c r="B36" s="10" t="s">
        <v>329</v>
      </c>
      <c r="C36" s="16" t="s">
        <v>328</v>
      </c>
      <c r="D36" s="12" t="s">
        <v>128</v>
      </c>
      <c r="E36" s="10" t="s">
        <v>369</v>
      </c>
      <c r="F36" s="10" t="s">
        <v>336</v>
      </c>
      <c r="G36" s="10"/>
      <c r="H36" s="10"/>
      <c r="I36" s="26">
        <v>4000</v>
      </c>
      <c r="J36" s="10"/>
      <c r="K36" s="10"/>
      <c r="L36" s="10" t="s">
        <v>332</v>
      </c>
      <c r="M36" s="11">
        <v>16000</v>
      </c>
      <c r="N36" s="15"/>
    </row>
    <row r="37" ht="20.25" customHeight="1" spans="1:14">
      <c r="A37" s="10" t="s">
        <v>356</v>
      </c>
      <c r="B37" s="10" t="s">
        <v>329</v>
      </c>
      <c r="C37" s="16" t="s">
        <v>328</v>
      </c>
      <c r="D37" s="12" t="s">
        <v>128</v>
      </c>
      <c r="E37" s="10" t="s">
        <v>370</v>
      </c>
      <c r="F37" s="10" t="s">
        <v>371</v>
      </c>
      <c r="G37" s="10"/>
      <c r="H37" s="10"/>
      <c r="I37" s="26">
        <v>1</v>
      </c>
      <c r="J37" s="10"/>
      <c r="K37" s="10"/>
      <c r="L37" s="10" t="s">
        <v>332</v>
      </c>
      <c r="M37" s="11">
        <v>180000</v>
      </c>
      <c r="N37" s="15"/>
    </row>
    <row r="38" ht="20.25" customHeight="1" spans="1:14">
      <c r="A38" s="10" t="s">
        <v>356</v>
      </c>
      <c r="B38" s="10" t="s">
        <v>329</v>
      </c>
      <c r="C38" s="16" t="s">
        <v>328</v>
      </c>
      <c r="D38" s="12" t="s">
        <v>128</v>
      </c>
      <c r="E38" s="10" t="s">
        <v>372</v>
      </c>
      <c r="F38" s="10" t="s">
        <v>373</v>
      </c>
      <c r="G38" s="10"/>
      <c r="H38" s="10"/>
      <c r="I38" s="26">
        <v>10</v>
      </c>
      <c r="J38" s="10"/>
      <c r="K38" s="10"/>
      <c r="L38" s="10" t="s">
        <v>332</v>
      </c>
      <c r="M38" s="11">
        <v>50000</v>
      </c>
      <c r="N38" s="15"/>
    </row>
    <row r="39" ht="20.25" customHeight="1" spans="1:14">
      <c r="A39" s="10" t="s">
        <v>356</v>
      </c>
      <c r="B39" s="10" t="s">
        <v>329</v>
      </c>
      <c r="C39" s="16" t="s">
        <v>328</v>
      </c>
      <c r="D39" s="12" t="s">
        <v>128</v>
      </c>
      <c r="E39" s="10" t="s">
        <v>374</v>
      </c>
      <c r="F39" s="10" t="s">
        <v>359</v>
      </c>
      <c r="G39" s="10"/>
      <c r="H39" s="10"/>
      <c r="I39" s="26">
        <v>668</v>
      </c>
      <c r="J39" s="10"/>
      <c r="K39" s="10"/>
      <c r="L39" s="10" t="s">
        <v>332</v>
      </c>
      <c r="M39" s="11">
        <v>400800</v>
      </c>
      <c r="N39" s="15"/>
    </row>
    <row r="40" ht="20.25" customHeight="1" spans="1:14">
      <c r="A40" s="10" t="s">
        <v>356</v>
      </c>
      <c r="B40" s="10" t="s">
        <v>329</v>
      </c>
      <c r="C40" s="16" t="s">
        <v>328</v>
      </c>
      <c r="D40" s="12" t="s">
        <v>128</v>
      </c>
      <c r="E40" s="10" t="s">
        <v>375</v>
      </c>
      <c r="F40" s="10" t="s">
        <v>336</v>
      </c>
      <c r="G40" s="10"/>
      <c r="H40" s="10"/>
      <c r="I40" s="26">
        <v>30</v>
      </c>
      <c r="J40" s="10"/>
      <c r="K40" s="10"/>
      <c r="L40" s="10" t="s">
        <v>332</v>
      </c>
      <c r="M40" s="11">
        <v>300000</v>
      </c>
      <c r="N40" s="15"/>
    </row>
    <row r="41" ht="20.25" customHeight="1" spans="1:14">
      <c r="A41" s="10" t="s">
        <v>356</v>
      </c>
      <c r="B41" s="10" t="s">
        <v>329</v>
      </c>
      <c r="C41" s="16" t="s">
        <v>328</v>
      </c>
      <c r="D41" s="12" t="s">
        <v>128</v>
      </c>
      <c r="E41" s="10" t="s">
        <v>376</v>
      </c>
      <c r="F41" s="10" t="s">
        <v>361</v>
      </c>
      <c r="G41" s="10" t="s">
        <v>377</v>
      </c>
      <c r="H41" s="10"/>
      <c r="I41" s="26">
        <v>1</v>
      </c>
      <c r="J41" s="10"/>
      <c r="K41" s="10"/>
      <c r="L41" s="10" t="s">
        <v>332</v>
      </c>
      <c r="M41" s="11">
        <v>2400</v>
      </c>
      <c r="N41" s="15"/>
    </row>
    <row r="42" ht="20.25" customHeight="1" spans="1:14">
      <c r="A42" s="10" t="s">
        <v>356</v>
      </c>
      <c r="B42" s="10" t="s">
        <v>329</v>
      </c>
      <c r="C42" s="16" t="s">
        <v>328</v>
      </c>
      <c r="D42" s="12" t="s">
        <v>128</v>
      </c>
      <c r="E42" s="10" t="s">
        <v>378</v>
      </c>
      <c r="F42" s="10" t="s">
        <v>336</v>
      </c>
      <c r="G42" s="10"/>
      <c r="H42" s="10"/>
      <c r="I42" s="26">
        <v>1</v>
      </c>
      <c r="J42" s="10"/>
      <c r="K42" s="10"/>
      <c r="L42" s="10" t="s">
        <v>332</v>
      </c>
      <c r="M42" s="11">
        <v>5000</v>
      </c>
      <c r="N42" s="15"/>
    </row>
    <row r="43" ht="20.25" customHeight="1" spans="1:14">
      <c r="A43" s="10" t="s">
        <v>356</v>
      </c>
      <c r="B43" s="10" t="s">
        <v>329</v>
      </c>
      <c r="C43" s="16" t="s">
        <v>328</v>
      </c>
      <c r="D43" s="12" t="s">
        <v>128</v>
      </c>
      <c r="E43" s="10" t="s">
        <v>358</v>
      </c>
      <c r="F43" s="10" t="s">
        <v>359</v>
      </c>
      <c r="G43" s="10"/>
      <c r="H43" s="10"/>
      <c r="I43" s="26">
        <v>38</v>
      </c>
      <c r="J43" s="10"/>
      <c r="K43" s="10"/>
      <c r="L43" s="10" t="s">
        <v>332</v>
      </c>
      <c r="M43" s="11">
        <v>9880</v>
      </c>
      <c r="N43" s="15"/>
    </row>
    <row r="44" ht="20.25" customHeight="1" spans="1:14">
      <c r="A44" s="10" t="s">
        <v>356</v>
      </c>
      <c r="B44" s="10" t="s">
        <v>329</v>
      </c>
      <c r="C44" s="16" t="s">
        <v>328</v>
      </c>
      <c r="D44" s="12" t="s">
        <v>128</v>
      </c>
      <c r="E44" s="10" t="s">
        <v>379</v>
      </c>
      <c r="F44" s="10" t="s">
        <v>359</v>
      </c>
      <c r="G44" s="10"/>
      <c r="H44" s="10"/>
      <c r="I44" s="26">
        <v>7</v>
      </c>
      <c r="J44" s="10"/>
      <c r="K44" s="10"/>
      <c r="L44" s="10" t="s">
        <v>332</v>
      </c>
      <c r="M44" s="11">
        <v>8400</v>
      </c>
      <c r="N44" s="15"/>
    </row>
    <row r="45" ht="20.25" customHeight="1" spans="1:14">
      <c r="A45" s="10" t="s">
        <v>356</v>
      </c>
      <c r="B45" s="10" t="s">
        <v>329</v>
      </c>
      <c r="C45" s="16" t="s">
        <v>328</v>
      </c>
      <c r="D45" s="12" t="s">
        <v>128</v>
      </c>
      <c r="E45" s="10" t="s">
        <v>380</v>
      </c>
      <c r="F45" s="10" t="s">
        <v>361</v>
      </c>
      <c r="G45" s="10" t="s">
        <v>377</v>
      </c>
      <c r="H45" s="10"/>
      <c r="I45" s="26">
        <v>1</v>
      </c>
      <c r="J45" s="10"/>
      <c r="K45" s="10"/>
      <c r="L45" s="10" t="s">
        <v>332</v>
      </c>
      <c r="M45" s="11">
        <v>2400</v>
      </c>
      <c r="N45" s="15"/>
    </row>
    <row r="46" ht="20.25" customHeight="1" spans="1:14">
      <c r="A46" s="10" t="s">
        <v>356</v>
      </c>
      <c r="B46" s="10" t="s">
        <v>329</v>
      </c>
      <c r="C46" s="16" t="s">
        <v>328</v>
      </c>
      <c r="D46" s="12" t="s">
        <v>128</v>
      </c>
      <c r="E46" s="10" t="s">
        <v>381</v>
      </c>
      <c r="F46" s="10" t="s">
        <v>382</v>
      </c>
      <c r="G46" s="10"/>
      <c r="H46" s="10"/>
      <c r="I46" s="26">
        <v>20</v>
      </c>
      <c r="J46" s="10"/>
      <c r="K46" s="10"/>
      <c r="L46" s="10" t="s">
        <v>332</v>
      </c>
      <c r="M46" s="11">
        <v>30000</v>
      </c>
      <c r="N46" s="15"/>
    </row>
    <row r="47" ht="20.25" customHeight="1" spans="1:14">
      <c r="A47" s="10" t="s">
        <v>356</v>
      </c>
      <c r="B47" s="10" t="s">
        <v>329</v>
      </c>
      <c r="C47" s="16" t="s">
        <v>328</v>
      </c>
      <c r="D47" s="12" t="s">
        <v>128</v>
      </c>
      <c r="E47" s="10" t="s">
        <v>383</v>
      </c>
      <c r="F47" s="10" t="s">
        <v>336</v>
      </c>
      <c r="G47" s="10"/>
      <c r="H47" s="10"/>
      <c r="I47" s="26">
        <v>120</v>
      </c>
      <c r="J47" s="10"/>
      <c r="K47" s="10"/>
      <c r="L47" s="10" t="s">
        <v>332</v>
      </c>
      <c r="M47" s="11">
        <v>30000</v>
      </c>
      <c r="N47" s="15"/>
    </row>
    <row r="48" ht="20.25" customHeight="1" spans="1:14">
      <c r="A48" s="10" t="s">
        <v>356</v>
      </c>
      <c r="B48" s="10" t="s">
        <v>329</v>
      </c>
      <c r="C48" s="16" t="s">
        <v>328</v>
      </c>
      <c r="D48" s="12" t="s">
        <v>128</v>
      </c>
      <c r="E48" s="10" t="s">
        <v>384</v>
      </c>
      <c r="F48" s="10" t="s">
        <v>359</v>
      </c>
      <c r="G48" s="10"/>
      <c r="H48" s="10"/>
      <c r="I48" s="26">
        <v>600</v>
      </c>
      <c r="J48" s="10"/>
      <c r="K48" s="10"/>
      <c r="L48" s="10" t="s">
        <v>332</v>
      </c>
      <c r="M48" s="11">
        <v>180000</v>
      </c>
      <c r="N48" s="15"/>
    </row>
    <row r="49" ht="20.25" customHeight="1" spans="1:14">
      <c r="A49" s="10" t="s">
        <v>356</v>
      </c>
      <c r="B49" s="10" t="s">
        <v>329</v>
      </c>
      <c r="C49" s="16" t="s">
        <v>328</v>
      </c>
      <c r="D49" s="12" t="s">
        <v>128</v>
      </c>
      <c r="E49" s="10" t="s">
        <v>385</v>
      </c>
      <c r="F49" s="10" t="s">
        <v>336</v>
      </c>
      <c r="G49" s="10"/>
      <c r="H49" s="10"/>
      <c r="I49" s="26">
        <v>3080</v>
      </c>
      <c r="J49" s="10"/>
      <c r="K49" s="10"/>
      <c r="L49" s="10" t="s">
        <v>332</v>
      </c>
      <c r="M49" s="11">
        <v>400400</v>
      </c>
      <c r="N49" s="15"/>
    </row>
    <row r="50" ht="20.25" customHeight="1" spans="1:14">
      <c r="A50" s="10" t="s">
        <v>356</v>
      </c>
      <c r="B50" s="10" t="s">
        <v>329</v>
      </c>
      <c r="C50" s="16" t="s">
        <v>328</v>
      </c>
      <c r="D50" s="12" t="s">
        <v>128</v>
      </c>
      <c r="E50" s="10" t="s">
        <v>386</v>
      </c>
      <c r="F50" s="10" t="s">
        <v>336</v>
      </c>
      <c r="G50" s="10"/>
      <c r="H50" s="10"/>
      <c r="I50" s="26">
        <v>30</v>
      </c>
      <c r="J50" s="10"/>
      <c r="K50" s="10"/>
      <c r="L50" s="10" t="s">
        <v>332</v>
      </c>
      <c r="M50" s="11">
        <v>3900</v>
      </c>
      <c r="N50" s="15"/>
    </row>
    <row r="51" ht="20.25" customHeight="1" spans="1:14">
      <c r="A51" s="10" t="s">
        <v>356</v>
      </c>
      <c r="B51" s="10" t="s">
        <v>329</v>
      </c>
      <c r="C51" s="16" t="s">
        <v>328</v>
      </c>
      <c r="D51" s="12" t="s">
        <v>128</v>
      </c>
      <c r="E51" s="10" t="s">
        <v>387</v>
      </c>
      <c r="F51" s="10" t="s">
        <v>388</v>
      </c>
      <c r="G51" s="10"/>
      <c r="H51" s="10"/>
      <c r="I51" s="26">
        <v>8</v>
      </c>
      <c r="J51" s="10"/>
      <c r="K51" s="10"/>
      <c r="L51" s="10" t="s">
        <v>332</v>
      </c>
      <c r="M51" s="11">
        <v>400000</v>
      </c>
      <c r="N51" s="15"/>
    </row>
    <row r="52" ht="20.25" customHeight="1" spans="1:14">
      <c r="A52" s="10" t="s">
        <v>356</v>
      </c>
      <c r="B52" s="10" t="s">
        <v>329</v>
      </c>
      <c r="C52" s="16" t="s">
        <v>328</v>
      </c>
      <c r="D52" s="12" t="s">
        <v>128</v>
      </c>
      <c r="E52" s="10" t="s">
        <v>389</v>
      </c>
      <c r="F52" s="10" t="s">
        <v>390</v>
      </c>
      <c r="G52" s="10" t="s">
        <v>391</v>
      </c>
      <c r="H52" s="10"/>
      <c r="I52" s="26">
        <v>2450</v>
      </c>
      <c r="J52" s="10"/>
      <c r="K52" s="10"/>
      <c r="L52" s="10" t="s">
        <v>332</v>
      </c>
      <c r="M52" s="11">
        <v>490000</v>
      </c>
      <c r="N52" s="15"/>
    </row>
    <row r="53" ht="20.25" customHeight="1" spans="1:14">
      <c r="A53" s="10" t="s">
        <v>356</v>
      </c>
      <c r="B53" s="10" t="s">
        <v>329</v>
      </c>
      <c r="C53" s="16" t="s">
        <v>328</v>
      </c>
      <c r="D53" s="12" t="s">
        <v>128</v>
      </c>
      <c r="E53" s="10" t="s">
        <v>392</v>
      </c>
      <c r="F53" s="10" t="s">
        <v>336</v>
      </c>
      <c r="G53" s="10"/>
      <c r="H53" s="10"/>
      <c r="I53" s="26">
        <v>1000</v>
      </c>
      <c r="J53" s="10"/>
      <c r="K53" s="10"/>
      <c r="L53" s="10" t="s">
        <v>332</v>
      </c>
      <c r="M53" s="11">
        <v>3500</v>
      </c>
      <c r="N53" s="15"/>
    </row>
    <row r="54" ht="20.25" customHeight="1" spans="1:14">
      <c r="A54" s="10" t="s">
        <v>356</v>
      </c>
      <c r="B54" s="10" t="s">
        <v>329</v>
      </c>
      <c r="C54" s="16" t="s">
        <v>328</v>
      </c>
      <c r="D54" s="12" t="s">
        <v>128</v>
      </c>
      <c r="E54" s="10" t="s">
        <v>393</v>
      </c>
      <c r="F54" s="10" t="s">
        <v>363</v>
      </c>
      <c r="G54" s="10" t="s">
        <v>394</v>
      </c>
      <c r="H54" s="10"/>
      <c r="I54" s="26">
        <v>1</v>
      </c>
      <c r="J54" s="10"/>
      <c r="K54" s="10"/>
      <c r="L54" s="10" t="s">
        <v>332</v>
      </c>
      <c r="M54" s="11">
        <v>20000</v>
      </c>
      <c r="N54" s="15"/>
    </row>
    <row r="55" ht="20.25" customHeight="1" spans="1:14">
      <c r="A55" s="10" t="s">
        <v>356</v>
      </c>
      <c r="B55" s="10" t="s">
        <v>329</v>
      </c>
      <c r="C55" s="16" t="s">
        <v>328</v>
      </c>
      <c r="D55" s="12" t="s">
        <v>128</v>
      </c>
      <c r="E55" s="10" t="s">
        <v>395</v>
      </c>
      <c r="F55" s="10" t="s">
        <v>396</v>
      </c>
      <c r="G55" s="10" t="s">
        <v>397</v>
      </c>
      <c r="H55" s="10"/>
      <c r="I55" s="26">
        <v>1</v>
      </c>
      <c r="J55" s="10"/>
      <c r="K55" s="10"/>
      <c r="L55" s="10" t="s">
        <v>332</v>
      </c>
      <c r="M55" s="11">
        <v>20000</v>
      </c>
      <c r="N55" s="15"/>
    </row>
    <row r="56" ht="20.25" customHeight="1" spans="1:14">
      <c r="A56" s="10" t="s">
        <v>356</v>
      </c>
      <c r="B56" s="10" t="s">
        <v>329</v>
      </c>
      <c r="C56" s="16" t="s">
        <v>328</v>
      </c>
      <c r="D56" s="12" t="s">
        <v>128</v>
      </c>
      <c r="E56" s="10" t="s">
        <v>398</v>
      </c>
      <c r="F56" s="10" t="s">
        <v>399</v>
      </c>
      <c r="G56" s="10"/>
      <c r="H56" s="10"/>
      <c r="I56" s="26">
        <v>15</v>
      </c>
      <c r="J56" s="10"/>
      <c r="K56" s="10"/>
      <c r="L56" s="10" t="s">
        <v>332</v>
      </c>
      <c r="M56" s="11">
        <v>75000</v>
      </c>
      <c r="N56" s="15"/>
    </row>
    <row r="57" ht="20.25" customHeight="1" spans="1:14">
      <c r="A57" s="10" t="s">
        <v>356</v>
      </c>
      <c r="B57" s="10" t="s">
        <v>329</v>
      </c>
      <c r="C57" s="16" t="s">
        <v>328</v>
      </c>
      <c r="D57" s="12" t="s">
        <v>128</v>
      </c>
      <c r="E57" s="10" t="s">
        <v>400</v>
      </c>
      <c r="F57" s="10" t="s">
        <v>336</v>
      </c>
      <c r="G57" s="10"/>
      <c r="H57" s="10"/>
      <c r="I57" s="26">
        <v>90</v>
      </c>
      <c r="J57" s="10"/>
      <c r="K57" s="10"/>
      <c r="L57" s="10" t="s">
        <v>332</v>
      </c>
      <c r="M57" s="11">
        <v>40005</v>
      </c>
      <c r="N57" s="15"/>
    </row>
    <row r="58" ht="20.25" customHeight="1" spans="1:14">
      <c r="A58" s="10" t="s">
        <v>356</v>
      </c>
      <c r="B58" s="10" t="s">
        <v>329</v>
      </c>
      <c r="C58" s="16" t="s">
        <v>328</v>
      </c>
      <c r="D58" s="12" t="s">
        <v>128</v>
      </c>
      <c r="E58" s="10" t="s">
        <v>401</v>
      </c>
      <c r="F58" s="10" t="s">
        <v>402</v>
      </c>
      <c r="G58" s="10"/>
      <c r="H58" s="10"/>
      <c r="I58" s="26">
        <v>700</v>
      </c>
      <c r="J58" s="10"/>
      <c r="K58" s="10"/>
      <c r="L58" s="10" t="s">
        <v>332</v>
      </c>
      <c r="M58" s="11">
        <v>35000</v>
      </c>
      <c r="N58" s="15"/>
    </row>
    <row r="59" ht="20.25" customHeight="1" spans="1:14">
      <c r="A59" s="10" t="s">
        <v>356</v>
      </c>
      <c r="B59" s="10" t="s">
        <v>329</v>
      </c>
      <c r="C59" s="16" t="s">
        <v>328</v>
      </c>
      <c r="D59" s="12" t="s">
        <v>128</v>
      </c>
      <c r="E59" s="10" t="s">
        <v>403</v>
      </c>
      <c r="F59" s="10" t="s">
        <v>404</v>
      </c>
      <c r="G59" s="10"/>
      <c r="H59" s="10"/>
      <c r="I59" s="26">
        <v>4</v>
      </c>
      <c r="J59" s="10"/>
      <c r="K59" s="10"/>
      <c r="L59" s="10" t="s">
        <v>332</v>
      </c>
      <c r="M59" s="11">
        <v>160000</v>
      </c>
      <c r="N59" s="15"/>
    </row>
    <row r="60" ht="20.25" customHeight="1" spans="1:14">
      <c r="A60" s="10" t="s">
        <v>356</v>
      </c>
      <c r="B60" s="10" t="s">
        <v>329</v>
      </c>
      <c r="C60" s="16" t="s">
        <v>328</v>
      </c>
      <c r="D60" s="12" t="s">
        <v>128</v>
      </c>
      <c r="E60" s="10" t="s">
        <v>405</v>
      </c>
      <c r="F60" s="10" t="s">
        <v>336</v>
      </c>
      <c r="G60" s="10"/>
      <c r="H60" s="10"/>
      <c r="I60" s="26">
        <v>100000</v>
      </c>
      <c r="J60" s="10"/>
      <c r="K60" s="10"/>
      <c r="L60" s="10" t="s">
        <v>332</v>
      </c>
      <c r="M60" s="11">
        <v>16000</v>
      </c>
      <c r="N60" s="15"/>
    </row>
    <row r="61" ht="20.25" customHeight="1" spans="1:14">
      <c r="A61" s="10" t="s">
        <v>356</v>
      </c>
      <c r="B61" s="10" t="s">
        <v>329</v>
      </c>
      <c r="C61" s="16" t="s">
        <v>328</v>
      </c>
      <c r="D61" s="12" t="s">
        <v>128</v>
      </c>
      <c r="E61" s="10" t="s">
        <v>406</v>
      </c>
      <c r="F61" s="10" t="s">
        <v>363</v>
      </c>
      <c r="G61" s="10"/>
      <c r="H61" s="10"/>
      <c r="I61" s="26">
        <v>15</v>
      </c>
      <c r="J61" s="10"/>
      <c r="K61" s="10"/>
      <c r="L61" s="10" t="s">
        <v>332</v>
      </c>
      <c r="M61" s="11">
        <v>696174.6</v>
      </c>
      <c r="N61" s="15"/>
    </row>
    <row r="62" ht="20.25" customHeight="1" spans="1:14">
      <c r="A62" s="10" t="s">
        <v>356</v>
      </c>
      <c r="B62" s="10" t="s">
        <v>329</v>
      </c>
      <c r="C62" s="16" t="s">
        <v>328</v>
      </c>
      <c r="D62" s="12" t="s">
        <v>128</v>
      </c>
      <c r="E62" s="10" t="s">
        <v>396</v>
      </c>
      <c r="F62" s="10" t="s">
        <v>396</v>
      </c>
      <c r="G62" s="10" t="s">
        <v>397</v>
      </c>
      <c r="H62" s="10"/>
      <c r="I62" s="26">
        <v>8</v>
      </c>
      <c r="J62" s="10"/>
      <c r="K62" s="10"/>
      <c r="L62" s="10" t="s">
        <v>332</v>
      </c>
      <c r="M62" s="11">
        <v>48000</v>
      </c>
      <c r="N62" s="15"/>
    </row>
    <row r="63" ht="20.25" customHeight="1" spans="1:14">
      <c r="A63" s="10" t="s">
        <v>356</v>
      </c>
      <c r="B63" s="10" t="s">
        <v>329</v>
      </c>
      <c r="C63" s="16" t="s">
        <v>328</v>
      </c>
      <c r="D63" s="12" t="s">
        <v>128</v>
      </c>
      <c r="E63" s="10" t="s">
        <v>407</v>
      </c>
      <c r="F63" s="10" t="s">
        <v>336</v>
      </c>
      <c r="G63" s="10"/>
      <c r="H63" s="10"/>
      <c r="I63" s="26">
        <v>9000</v>
      </c>
      <c r="J63" s="10"/>
      <c r="K63" s="10"/>
      <c r="L63" s="10" t="s">
        <v>332</v>
      </c>
      <c r="M63" s="11">
        <v>30000</v>
      </c>
      <c r="N63" s="15"/>
    </row>
    <row r="64" ht="20.25" customHeight="1" spans="1:14">
      <c r="A64" s="10" t="s">
        <v>356</v>
      </c>
      <c r="B64" s="10" t="s">
        <v>329</v>
      </c>
      <c r="C64" s="16" t="s">
        <v>328</v>
      </c>
      <c r="D64" s="12" t="s">
        <v>128</v>
      </c>
      <c r="E64" s="10" t="s">
        <v>408</v>
      </c>
      <c r="F64" s="10" t="s">
        <v>359</v>
      </c>
      <c r="G64" s="10"/>
      <c r="H64" s="10"/>
      <c r="I64" s="26">
        <v>10</v>
      </c>
      <c r="J64" s="10"/>
      <c r="K64" s="10"/>
      <c r="L64" s="10" t="s">
        <v>332</v>
      </c>
      <c r="M64" s="11">
        <v>30000</v>
      </c>
      <c r="N64" s="15"/>
    </row>
    <row r="65" ht="20.25" customHeight="1" spans="1:14">
      <c r="A65" s="10" t="s">
        <v>356</v>
      </c>
      <c r="B65" s="10" t="s">
        <v>329</v>
      </c>
      <c r="C65" s="16" t="s">
        <v>328</v>
      </c>
      <c r="D65" s="12" t="s">
        <v>128</v>
      </c>
      <c r="E65" s="10" t="s">
        <v>409</v>
      </c>
      <c r="F65" s="10" t="s">
        <v>359</v>
      </c>
      <c r="G65" s="10"/>
      <c r="H65" s="10"/>
      <c r="I65" s="26">
        <v>12480</v>
      </c>
      <c r="J65" s="10"/>
      <c r="K65" s="10"/>
      <c r="L65" s="10" t="s">
        <v>332</v>
      </c>
      <c r="M65" s="11">
        <v>811200</v>
      </c>
      <c r="N65" s="15"/>
    </row>
    <row r="66" ht="20.25" customHeight="1" spans="1:14">
      <c r="A66" s="10" t="s">
        <v>356</v>
      </c>
      <c r="B66" s="10" t="s">
        <v>329</v>
      </c>
      <c r="C66" s="16" t="s">
        <v>328</v>
      </c>
      <c r="D66" s="12" t="s">
        <v>128</v>
      </c>
      <c r="E66" s="10" t="s">
        <v>410</v>
      </c>
      <c r="F66" s="10" t="s">
        <v>336</v>
      </c>
      <c r="G66" s="10"/>
      <c r="H66" s="10"/>
      <c r="I66" s="26">
        <v>10</v>
      </c>
      <c r="J66" s="10"/>
      <c r="K66" s="10"/>
      <c r="L66" s="10" t="s">
        <v>332</v>
      </c>
      <c r="M66" s="11">
        <v>200000</v>
      </c>
      <c r="N66" s="15"/>
    </row>
    <row r="67" ht="20.25" customHeight="1" spans="1:14">
      <c r="A67" s="10" t="s">
        <v>356</v>
      </c>
      <c r="B67" s="10" t="s">
        <v>329</v>
      </c>
      <c r="C67" s="16" t="s">
        <v>328</v>
      </c>
      <c r="D67" s="12" t="s">
        <v>128</v>
      </c>
      <c r="E67" s="10" t="s">
        <v>408</v>
      </c>
      <c r="F67" s="10" t="s">
        <v>359</v>
      </c>
      <c r="G67" s="10"/>
      <c r="H67" s="10"/>
      <c r="I67" s="26">
        <v>2</v>
      </c>
      <c r="J67" s="10"/>
      <c r="K67" s="10"/>
      <c r="L67" s="10" t="s">
        <v>332</v>
      </c>
      <c r="M67" s="11">
        <v>6000</v>
      </c>
      <c r="N67" s="15"/>
    </row>
    <row r="68" ht="20.25" customHeight="1" spans="1:14">
      <c r="A68" s="10" t="s">
        <v>356</v>
      </c>
      <c r="B68" s="10" t="s">
        <v>329</v>
      </c>
      <c r="C68" s="16" t="s">
        <v>328</v>
      </c>
      <c r="D68" s="12" t="s">
        <v>128</v>
      </c>
      <c r="E68" s="10" t="s">
        <v>411</v>
      </c>
      <c r="F68" s="10" t="s">
        <v>412</v>
      </c>
      <c r="G68" s="10"/>
      <c r="H68" s="10"/>
      <c r="I68" s="26">
        <v>140</v>
      </c>
      <c r="J68" s="10"/>
      <c r="K68" s="10"/>
      <c r="L68" s="10" t="s">
        <v>332</v>
      </c>
      <c r="M68" s="11">
        <v>70000</v>
      </c>
      <c r="N68" s="15"/>
    </row>
    <row r="69" ht="20.25" customHeight="1" spans="1:14">
      <c r="A69" s="10" t="s">
        <v>356</v>
      </c>
      <c r="B69" s="10" t="s">
        <v>329</v>
      </c>
      <c r="C69" s="16" t="s">
        <v>328</v>
      </c>
      <c r="D69" s="12" t="s">
        <v>128</v>
      </c>
      <c r="E69" s="10" t="s">
        <v>413</v>
      </c>
      <c r="F69" s="10" t="s">
        <v>363</v>
      </c>
      <c r="G69" s="10"/>
      <c r="H69" s="10"/>
      <c r="I69" s="26">
        <v>185</v>
      </c>
      <c r="J69" s="10"/>
      <c r="K69" s="10"/>
      <c r="L69" s="10" t="s">
        <v>332</v>
      </c>
      <c r="M69" s="11">
        <v>120250</v>
      </c>
      <c r="N69" s="15"/>
    </row>
    <row r="70" ht="20.25" customHeight="1" spans="1:14">
      <c r="A70" s="10" t="s">
        <v>356</v>
      </c>
      <c r="B70" s="10" t="s">
        <v>329</v>
      </c>
      <c r="C70" s="16" t="s">
        <v>328</v>
      </c>
      <c r="D70" s="12" t="s">
        <v>128</v>
      </c>
      <c r="E70" s="10" t="s">
        <v>414</v>
      </c>
      <c r="F70" s="10" t="s">
        <v>382</v>
      </c>
      <c r="G70" s="10"/>
      <c r="H70" s="10"/>
      <c r="I70" s="26">
        <v>20</v>
      </c>
      <c r="J70" s="10"/>
      <c r="K70" s="10"/>
      <c r="L70" s="10" t="s">
        <v>332</v>
      </c>
      <c r="M70" s="11">
        <v>10000</v>
      </c>
      <c r="N70" s="15"/>
    </row>
    <row r="71" ht="20.25" customHeight="1" spans="1:14">
      <c r="A71" s="10" t="s">
        <v>356</v>
      </c>
      <c r="B71" s="10" t="s">
        <v>329</v>
      </c>
      <c r="C71" s="16" t="s">
        <v>328</v>
      </c>
      <c r="D71" s="12" t="s">
        <v>128</v>
      </c>
      <c r="E71" s="10" t="s">
        <v>415</v>
      </c>
      <c r="F71" s="10" t="s">
        <v>412</v>
      </c>
      <c r="G71" s="10"/>
      <c r="H71" s="10"/>
      <c r="I71" s="26">
        <v>250</v>
      </c>
      <c r="J71" s="10"/>
      <c r="K71" s="10"/>
      <c r="L71" s="10" t="s">
        <v>332</v>
      </c>
      <c r="M71" s="11">
        <v>100000</v>
      </c>
      <c r="N71" s="15"/>
    </row>
    <row r="72" ht="20.25" customHeight="1" spans="1:14">
      <c r="A72" s="10" t="s">
        <v>356</v>
      </c>
      <c r="B72" s="10" t="s">
        <v>329</v>
      </c>
      <c r="C72" s="16" t="s">
        <v>328</v>
      </c>
      <c r="D72" s="12" t="s">
        <v>128</v>
      </c>
      <c r="E72" s="10" t="s">
        <v>416</v>
      </c>
      <c r="F72" s="10" t="s">
        <v>417</v>
      </c>
      <c r="G72" s="10"/>
      <c r="H72" s="10"/>
      <c r="I72" s="26">
        <v>15</v>
      </c>
      <c r="J72" s="10"/>
      <c r="K72" s="10"/>
      <c r="L72" s="10" t="s">
        <v>332</v>
      </c>
      <c r="M72" s="11">
        <v>30000</v>
      </c>
      <c r="N72" s="15"/>
    </row>
    <row r="73" ht="20.25" customHeight="1" spans="1:14">
      <c r="A73" s="10" t="s">
        <v>356</v>
      </c>
      <c r="B73" s="10" t="s">
        <v>329</v>
      </c>
      <c r="C73" s="16" t="s">
        <v>328</v>
      </c>
      <c r="D73" s="12" t="s">
        <v>128</v>
      </c>
      <c r="E73" s="10" t="s">
        <v>418</v>
      </c>
      <c r="F73" s="10" t="s">
        <v>359</v>
      </c>
      <c r="G73" s="10"/>
      <c r="H73" s="10"/>
      <c r="I73" s="26">
        <v>180</v>
      </c>
      <c r="J73" s="10"/>
      <c r="K73" s="10"/>
      <c r="L73" s="10" t="s">
        <v>332</v>
      </c>
      <c r="M73" s="11">
        <v>46800</v>
      </c>
      <c r="N73" s="15"/>
    </row>
    <row r="74" ht="20.25" customHeight="1" spans="1:14">
      <c r="A74" s="10" t="s">
        <v>356</v>
      </c>
      <c r="B74" s="10" t="s">
        <v>329</v>
      </c>
      <c r="C74" s="16" t="s">
        <v>328</v>
      </c>
      <c r="D74" s="12" t="s">
        <v>128</v>
      </c>
      <c r="E74" s="10" t="s">
        <v>419</v>
      </c>
      <c r="F74" s="10" t="s">
        <v>359</v>
      </c>
      <c r="G74" s="10"/>
      <c r="H74" s="10"/>
      <c r="I74" s="26">
        <v>288</v>
      </c>
      <c r="J74" s="10"/>
      <c r="K74" s="10"/>
      <c r="L74" s="10" t="s">
        <v>332</v>
      </c>
      <c r="M74" s="11">
        <v>57600</v>
      </c>
      <c r="N74" s="15"/>
    </row>
    <row r="75" ht="20.25" customHeight="1" spans="1:14">
      <c r="A75" s="10" t="s">
        <v>356</v>
      </c>
      <c r="B75" s="10" t="s">
        <v>329</v>
      </c>
      <c r="C75" s="16" t="s">
        <v>328</v>
      </c>
      <c r="D75" s="12" t="s">
        <v>128</v>
      </c>
      <c r="E75" s="10" t="s">
        <v>420</v>
      </c>
      <c r="F75" s="10" t="s">
        <v>359</v>
      </c>
      <c r="G75" s="10"/>
      <c r="H75" s="10"/>
      <c r="I75" s="26">
        <v>20000</v>
      </c>
      <c r="J75" s="10"/>
      <c r="K75" s="10"/>
      <c r="L75" s="10" t="s">
        <v>332</v>
      </c>
      <c r="M75" s="11">
        <v>400000</v>
      </c>
      <c r="N75" s="15"/>
    </row>
    <row r="76" ht="20.25" customHeight="1" spans="1:14">
      <c r="A76" s="10" t="s">
        <v>356</v>
      </c>
      <c r="B76" s="10" t="s">
        <v>329</v>
      </c>
      <c r="C76" s="16" t="s">
        <v>328</v>
      </c>
      <c r="D76" s="12" t="s">
        <v>128</v>
      </c>
      <c r="E76" s="10" t="s">
        <v>421</v>
      </c>
      <c r="F76" s="10" t="s">
        <v>412</v>
      </c>
      <c r="G76" s="10"/>
      <c r="H76" s="10"/>
      <c r="I76" s="26">
        <v>250</v>
      </c>
      <c r="J76" s="10"/>
      <c r="K76" s="10"/>
      <c r="L76" s="10" t="s">
        <v>332</v>
      </c>
      <c r="M76" s="11">
        <v>100000</v>
      </c>
      <c r="N76" s="15"/>
    </row>
    <row r="77" ht="20.25" customHeight="1" spans="1:14">
      <c r="A77" s="10" t="s">
        <v>356</v>
      </c>
      <c r="B77" s="10" t="s">
        <v>329</v>
      </c>
      <c r="C77" s="16" t="s">
        <v>328</v>
      </c>
      <c r="D77" s="12" t="s">
        <v>128</v>
      </c>
      <c r="E77" s="10" t="s">
        <v>418</v>
      </c>
      <c r="F77" s="10" t="s">
        <v>359</v>
      </c>
      <c r="G77" s="10"/>
      <c r="H77" s="10"/>
      <c r="I77" s="26">
        <v>36</v>
      </c>
      <c r="J77" s="10"/>
      <c r="K77" s="10"/>
      <c r="L77" s="10" t="s">
        <v>332</v>
      </c>
      <c r="M77" s="11">
        <v>9360</v>
      </c>
      <c r="N77" s="15"/>
    </row>
    <row r="78" ht="20.25" customHeight="1" spans="1:14">
      <c r="A78" s="10" t="s">
        <v>356</v>
      </c>
      <c r="B78" s="10" t="s">
        <v>329</v>
      </c>
      <c r="C78" s="16" t="s">
        <v>328</v>
      </c>
      <c r="D78" s="12" t="s">
        <v>128</v>
      </c>
      <c r="E78" s="10" t="s">
        <v>379</v>
      </c>
      <c r="F78" s="10" t="s">
        <v>359</v>
      </c>
      <c r="G78" s="10"/>
      <c r="H78" s="10"/>
      <c r="I78" s="26">
        <v>35</v>
      </c>
      <c r="J78" s="10"/>
      <c r="K78" s="10"/>
      <c r="L78" s="10" t="s">
        <v>332</v>
      </c>
      <c r="M78" s="11">
        <v>42000</v>
      </c>
      <c r="N78" s="15"/>
    </row>
    <row r="79" ht="20.25" customHeight="1" spans="1:14">
      <c r="A79" s="10" t="s">
        <v>356</v>
      </c>
      <c r="B79" s="10" t="s">
        <v>329</v>
      </c>
      <c r="C79" s="16" t="s">
        <v>328</v>
      </c>
      <c r="D79" s="12" t="s">
        <v>128</v>
      </c>
      <c r="E79" s="10" t="s">
        <v>422</v>
      </c>
      <c r="F79" s="10" t="s">
        <v>359</v>
      </c>
      <c r="G79" s="10"/>
      <c r="H79" s="10"/>
      <c r="I79" s="26">
        <v>15</v>
      </c>
      <c r="J79" s="10"/>
      <c r="K79" s="10"/>
      <c r="L79" s="10" t="s">
        <v>332</v>
      </c>
      <c r="M79" s="11">
        <v>105000</v>
      </c>
      <c r="N79" s="15"/>
    </row>
    <row r="80" ht="20.25" customHeight="1" spans="1:14">
      <c r="A80" s="10" t="s">
        <v>356</v>
      </c>
      <c r="B80" s="10" t="s">
        <v>329</v>
      </c>
      <c r="C80" s="16" t="s">
        <v>328</v>
      </c>
      <c r="D80" s="12" t="s">
        <v>128</v>
      </c>
      <c r="E80" s="10" t="s">
        <v>407</v>
      </c>
      <c r="F80" s="10" t="s">
        <v>336</v>
      </c>
      <c r="G80" s="10"/>
      <c r="H80" s="10"/>
      <c r="I80" s="26">
        <v>5000</v>
      </c>
      <c r="J80" s="10"/>
      <c r="K80" s="10"/>
      <c r="L80" s="10" t="s">
        <v>332</v>
      </c>
      <c r="M80" s="11">
        <v>15000</v>
      </c>
      <c r="N80" s="15"/>
    </row>
    <row r="81" ht="20.25" customHeight="1" spans="1:14">
      <c r="A81" s="10" t="s">
        <v>356</v>
      </c>
      <c r="B81" s="10" t="s">
        <v>329</v>
      </c>
      <c r="C81" s="16" t="s">
        <v>328</v>
      </c>
      <c r="D81" s="12" t="s">
        <v>128</v>
      </c>
      <c r="E81" s="10" t="s">
        <v>423</v>
      </c>
      <c r="F81" s="10" t="s">
        <v>399</v>
      </c>
      <c r="G81" s="10"/>
      <c r="H81" s="10"/>
      <c r="I81" s="26">
        <v>30</v>
      </c>
      <c r="J81" s="10"/>
      <c r="K81" s="10"/>
      <c r="L81" s="10" t="s">
        <v>332</v>
      </c>
      <c r="M81" s="11">
        <v>5100</v>
      </c>
      <c r="N81" s="15"/>
    </row>
    <row r="82" ht="20.25" customHeight="1" spans="1:14">
      <c r="A82" s="10" t="s">
        <v>356</v>
      </c>
      <c r="B82" s="10" t="s">
        <v>329</v>
      </c>
      <c r="C82" s="16" t="s">
        <v>328</v>
      </c>
      <c r="D82" s="12" t="s">
        <v>128</v>
      </c>
      <c r="E82" s="10" t="s">
        <v>424</v>
      </c>
      <c r="F82" s="10" t="s">
        <v>336</v>
      </c>
      <c r="G82" s="10"/>
      <c r="H82" s="10"/>
      <c r="I82" s="26">
        <v>100</v>
      </c>
      <c r="J82" s="10"/>
      <c r="K82" s="10"/>
      <c r="L82" s="10" t="s">
        <v>332</v>
      </c>
      <c r="M82" s="11">
        <v>10000</v>
      </c>
      <c r="N82" s="15"/>
    </row>
    <row r="83" ht="20.25" customHeight="1" spans="1:14">
      <c r="A83" s="10" t="s">
        <v>356</v>
      </c>
      <c r="B83" s="10" t="s">
        <v>329</v>
      </c>
      <c r="C83" s="16" t="s">
        <v>328</v>
      </c>
      <c r="D83" s="12" t="s">
        <v>128</v>
      </c>
      <c r="E83" s="10" t="s">
        <v>425</v>
      </c>
      <c r="F83" s="10" t="s">
        <v>425</v>
      </c>
      <c r="G83" s="10"/>
      <c r="H83" s="10"/>
      <c r="I83" s="26">
        <v>12</v>
      </c>
      <c r="J83" s="10"/>
      <c r="K83" s="10"/>
      <c r="L83" s="10" t="s">
        <v>332</v>
      </c>
      <c r="M83" s="11">
        <v>54000</v>
      </c>
      <c r="N83" s="15"/>
    </row>
    <row r="84" ht="20.25" customHeight="1" spans="1:14">
      <c r="A84" s="10" t="s">
        <v>356</v>
      </c>
      <c r="B84" s="10" t="s">
        <v>329</v>
      </c>
      <c r="C84" s="16" t="s">
        <v>328</v>
      </c>
      <c r="D84" s="12" t="s">
        <v>128</v>
      </c>
      <c r="E84" s="10" t="s">
        <v>426</v>
      </c>
      <c r="F84" s="10" t="s">
        <v>359</v>
      </c>
      <c r="G84" s="10"/>
      <c r="H84" s="10"/>
      <c r="I84" s="26">
        <v>2400</v>
      </c>
      <c r="J84" s="10"/>
      <c r="K84" s="10"/>
      <c r="L84" s="10" t="s">
        <v>332</v>
      </c>
      <c r="M84" s="11">
        <v>50400</v>
      </c>
      <c r="N84" s="15"/>
    </row>
    <row r="85" ht="20.25" customHeight="1" spans="1:14">
      <c r="A85" s="10" t="s">
        <v>356</v>
      </c>
      <c r="B85" s="10" t="s">
        <v>329</v>
      </c>
      <c r="C85" s="16" t="s">
        <v>328</v>
      </c>
      <c r="D85" s="12" t="s">
        <v>128</v>
      </c>
      <c r="E85" s="10" t="s">
        <v>427</v>
      </c>
      <c r="F85" s="10" t="s">
        <v>363</v>
      </c>
      <c r="G85" s="10" t="s">
        <v>428</v>
      </c>
      <c r="H85" s="10"/>
      <c r="I85" s="26">
        <v>1</v>
      </c>
      <c r="J85" s="10"/>
      <c r="K85" s="10"/>
      <c r="L85" s="10" t="s">
        <v>332</v>
      </c>
      <c r="M85" s="11">
        <v>20000</v>
      </c>
      <c r="N85" s="15"/>
    </row>
    <row r="86" ht="20.25" customHeight="1" spans="1:14">
      <c r="A86" s="10" t="s">
        <v>356</v>
      </c>
      <c r="B86" s="10" t="s">
        <v>329</v>
      </c>
      <c r="C86" s="16" t="s">
        <v>328</v>
      </c>
      <c r="D86" s="12" t="s">
        <v>128</v>
      </c>
      <c r="E86" s="10" t="s">
        <v>429</v>
      </c>
      <c r="F86" s="10" t="s">
        <v>382</v>
      </c>
      <c r="G86" s="10"/>
      <c r="H86" s="10"/>
      <c r="I86" s="26">
        <v>15</v>
      </c>
      <c r="J86" s="10"/>
      <c r="K86" s="10"/>
      <c r="L86" s="10" t="s">
        <v>332</v>
      </c>
      <c r="M86" s="11">
        <v>30000</v>
      </c>
      <c r="N86" s="15"/>
    </row>
    <row r="87" ht="20.25" customHeight="1" spans="1:14">
      <c r="A87" s="10" t="s">
        <v>356</v>
      </c>
      <c r="B87" s="10" t="s">
        <v>329</v>
      </c>
      <c r="C87" s="16" t="s">
        <v>328</v>
      </c>
      <c r="D87" s="12" t="s">
        <v>128</v>
      </c>
      <c r="E87" s="10" t="s">
        <v>430</v>
      </c>
      <c r="F87" s="10" t="s">
        <v>363</v>
      </c>
      <c r="G87" s="10"/>
      <c r="H87" s="10"/>
      <c r="I87" s="26">
        <v>4</v>
      </c>
      <c r="J87" s="10"/>
      <c r="K87" s="10"/>
      <c r="L87" s="10" t="s">
        <v>332</v>
      </c>
      <c r="M87" s="11">
        <v>200000</v>
      </c>
      <c r="N87" s="15"/>
    </row>
    <row r="88" ht="20.25" customHeight="1" spans="1:14">
      <c r="A88" s="10" t="s">
        <v>356</v>
      </c>
      <c r="B88" s="10" t="s">
        <v>329</v>
      </c>
      <c r="C88" s="16" t="s">
        <v>328</v>
      </c>
      <c r="D88" s="12" t="s">
        <v>128</v>
      </c>
      <c r="E88" s="10" t="s">
        <v>431</v>
      </c>
      <c r="F88" s="10" t="s">
        <v>359</v>
      </c>
      <c r="G88" s="10"/>
      <c r="H88" s="10"/>
      <c r="I88" s="26">
        <v>267</v>
      </c>
      <c r="J88" s="10"/>
      <c r="K88" s="10"/>
      <c r="L88" s="10" t="s">
        <v>332</v>
      </c>
      <c r="M88" s="11">
        <v>120150</v>
      </c>
      <c r="N88" s="15"/>
    </row>
    <row r="89" ht="20.25" customHeight="1" spans="1:14">
      <c r="A89" s="10" t="s">
        <v>356</v>
      </c>
      <c r="B89" s="10" t="s">
        <v>329</v>
      </c>
      <c r="C89" s="16" t="s">
        <v>328</v>
      </c>
      <c r="D89" s="12" t="s">
        <v>128</v>
      </c>
      <c r="E89" s="10" t="s">
        <v>409</v>
      </c>
      <c r="F89" s="10" t="s">
        <v>359</v>
      </c>
      <c r="G89" s="10"/>
      <c r="H89" s="10"/>
      <c r="I89" s="26">
        <v>4160</v>
      </c>
      <c r="J89" s="10"/>
      <c r="K89" s="10"/>
      <c r="L89" s="10" t="s">
        <v>332</v>
      </c>
      <c r="M89" s="11">
        <v>270400</v>
      </c>
      <c r="N89" s="15"/>
    </row>
    <row r="90" ht="20.25" customHeight="1" spans="1:14">
      <c r="A90" s="10" t="s">
        <v>356</v>
      </c>
      <c r="B90" s="10" t="s">
        <v>329</v>
      </c>
      <c r="C90" s="16" t="s">
        <v>328</v>
      </c>
      <c r="D90" s="12" t="s">
        <v>128</v>
      </c>
      <c r="E90" s="10" t="s">
        <v>432</v>
      </c>
      <c r="F90" s="10" t="s">
        <v>433</v>
      </c>
      <c r="G90" s="10"/>
      <c r="H90" s="10"/>
      <c r="I90" s="26">
        <v>20</v>
      </c>
      <c r="J90" s="10"/>
      <c r="K90" s="10"/>
      <c r="L90" s="10" t="s">
        <v>332</v>
      </c>
      <c r="M90" s="11">
        <v>30000</v>
      </c>
      <c r="N90" s="15"/>
    </row>
    <row r="91" ht="20.25" customHeight="1" spans="1:14">
      <c r="A91" s="10" t="s">
        <v>356</v>
      </c>
      <c r="B91" s="10" t="s">
        <v>329</v>
      </c>
      <c r="C91" s="16" t="s">
        <v>328</v>
      </c>
      <c r="D91" s="12" t="s">
        <v>128</v>
      </c>
      <c r="E91" s="10" t="s">
        <v>434</v>
      </c>
      <c r="F91" s="10" t="s">
        <v>435</v>
      </c>
      <c r="G91" s="10"/>
      <c r="H91" s="10"/>
      <c r="I91" s="26">
        <v>200</v>
      </c>
      <c r="J91" s="10"/>
      <c r="K91" s="10"/>
      <c r="L91" s="10" t="s">
        <v>332</v>
      </c>
      <c r="M91" s="11">
        <v>34000</v>
      </c>
      <c r="N91" s="15"/>
    </row>
    <row r="92" ht="20.25" customHeight="1" spans="1:14">
      <c r="A92" s="10" t="s">
        <v>436</v>
      </c>
      <c r="B92" s="10" t="s">
        <v>353</v>
      </c>
      <c r="C92" s="16" t="s">
        <v>437</v>
      </c>
      <c r="D92" s="12" t="s">
        <v>132</v>
      </c>
      <c r="E92" s="10" t="s">
        <v>414</v>
      </c>
      <c r="F92" s="10" t="s">
        <v>382</v>
      </c>
      <c r="G92" s="10"/>
      <c r="H92" s="10"/>
      <c r="I92" s="26">
        <v>10</v>
      </c>
      <c r="J92" s="10"/>
      <c r="K92" s="10"/>
      <c r="L92" s="10" t="s">
        <v>332</v>
      </c>
      <c r="M92" s="11">
        <v>2000</v>
      </c>
      <c r="N92" s="15"/>
    </row>
    <row r="93" ht="20.25" customHeight="1" spans="1:14">
      <c r="A93" s="10" t="s">
        <v>436</v>
      </c>
      <c r="B93" s="10" t="s">
        <v>353</v>
      </c>
      <c r="C93" s="16" t="s">
        <v>437</v>
      </c>
      <c r="D93" s="12" t="s">
        <v>132</v>
      </c>
      <c r="E93" s="10" t="s">
        <v>372</v>
      </c>
      <c r="F93" s="10" t="s">
        <v>373</v>
      </c>
      <c r="G93" s="10"/>
      <c r="H93" s="10"/>
      <c r="I93" s="26">
        <v>4</v>
      </c>
      <c r="J93" s="10"/>
      <c r="K93" s="10"/>
      <c r="L93" s="10" t="s">
        <v>332</v>
      </c>
      <c r="M93" s="11">
        <v>20000</v>
      </c>
      <c r="N93" s="15"/>
    </row>
    <row r="94" ht="20.25" customHeight="1" spans="1:14">
      <c r="A94" s="10" t="s">
        <v>436</v>
      </c>
      <c r="B94" s="10" t="s">
        <v>353</v>
      </c>
      <c r="C94" s="16" t="s">
        <v>437</v>
      </c>
      <c r="D94" s="12" t="s">
        <v>132</v>
      </c>
      <c r="E94" s="10" t="s">
        <v>438</v>
      </c>
      <c r="F94" s="10" t="s">
        <v>438</v>
      </c>
      <c r="G94" s="10"/>
      <c r="H94" s="10"/>
      <c r="I94" s="26">
        <v>2</v>
      </c>
      <c r="J94" s="10"/>
      <c r="K94" s="10"/>
      <c r="L94" s="10" t="s">
        <v>332</v>
      </c>
      <c r="M94" s="11">
        <v>6000</v>
      </c>
      <c r="N94" s="15"/>
    </row>
    <row r="95" ht="20.25" customHeight="1" spans="1:14">
      <c r="A95" s="10" t="s">
        <v>436</v>
      </c>
      <c r="B95" s="10" t="s">
        <v>353</v>
      </c>
      <c r="C95" s="16" t="s">
        <v>437</v>
      </c>
      <c r="D95" s="12" t="s">
        <v>132</v>
      </c>
      <c r="E95" s="10" t="s">
        <v>439</v>
      </c>
      <c r="F95" s="10" t="s">
        <v>382</v>
      </c>
      <c r="G95" s="10"/>
      <c r="H95" s="10"/>
      <c r="I95" s="26">
        <v>10</v>
      </c>
      <c r="J95" s="10"/>
      <c r="K95" s="10"/>
      <c r="L95" s="10" t="s">
        <v>332</v>
      </c>
      <c r="M95" s="11">
        <v>2000</v>
      </c>
      <c r="N95" s="15"/>
    </row>
    <row r="96" ht="20.25" customHeight="1" spans="1:14">
      <c r="A96" s="10" t="s">
        <v>436</v>
      </c>
      <c r="B96" s="10" t="s">
        <v>353</v>
      </c>
      <c r="C96" s="16" t="s">
        <v>437</v>
      </c>
      <c r="D96" s="12" t="s">
        <v>132</v>
      </c>
      <c r="E96" s="10" t="s">
        <v>440</v>
      </c>
      <c r="F96" s="10" t="s">
        <v>438</v>
      </c>
      <c r="G96" s="10"/>
      <c r="H96" s="10"/>
      <c r="I96" s="26">
        <v>1</v>
      </c>
      <c r="J96" s="10"/>
      <c r="K96" s="10"/>
      <c r="L96" s="10" t="s">
        <v>332</v>
      </c>
      <c r="M96" s="11">
        <v>3000</v>
      </c>
      <c r="N96" s="15"/>
    </row>
    <row r="97" ht="20.25" customHeight="1" spans="1:14">
      <c r="A97" s="10" t="s">
        <v>436</v>
      </c>
      <c r="B97" s="10" t="s">
        <v>353</v>
      </c>
      <c r="C97" s="16" t="s">
        <v>437</v>
      </c>
      <c r="D97" s="12" t="s">
        <v>132</v>
      </c>
      <c r="E97" s="10" t="s">
        <v>381</v>
      </c>
      <c r="F97" s="10" t="s">
        <v>382</v>
      </c>
      <c r="G97" s="10"/>
      <c r="H97" s="10"/>
      <c r="I97" s="26">
        <v>7</v>
      </c>
      <c r="J97" s="10"/>
      <c r="K97" s="10"/>
      <c r="L97" s="10" t="s">
        <v>332</v>
      </c>
      <c r="M97" s="11">
        <v>10500</v>
      </c>
      <c r="N97" s="15"/>
    </row>
    <row r="98" ht="20.25" customHeight="1" spans="1:14">
      <c r="A98" s="10" t="s">
        <v>436</v>
      </c>
      <c r="B98" s="10" t="s">
        <v>353</v>
      </c>
      <c r="C98" s="16" t="s">
        <v>437</v>
      </c>
      <c r="D98" s="12" t="s">
        <v>132</v>
      </c>
      <c r="E98" s="10" t="s">
        <v>441</v>
      </c>
      <c r="F98" s="10" t="s">
        <v>433</v>
      </c>
      <c r="G98" s="10"/>
      <c r="H98" s="10"/>
      <c r="I98" s="26">
        <v>4</v>
      </c>
      <c r="J98" s="10"/>
      <c r="K98" s="10"/>
      <c r="L98" s="10" t="s">
        <v>332</v>
      </c>
      <c r="M98" s="11">
        <v>4000</v>
      </c>
      <c r="N98" s="15"/>
    </row>
  </sheetData>
  <mergeCells count="9">
    <mergeCell ref="D7:D8"/>
    <mergeCell ref="E7:E8"/>
    <mergeCell ref="F7:F8"/>
    <mergeCell ref="G7:G8"/>
    <mergeCell ref="H7:H8"/>
    <mergeCell ref="I7:I8"/>
    <mergeCell ref="L7:L8"/>
    <mergeCell ref="M7:M8"/>
    <mergeCell ref="N7:N8"/>
  </mergeCells>
  <printOptions gridLines="1"/>
  <pageMargins left="0.75" right="0.75" top="1" bottom="1" header="0.5" footer="0.5"/>
  <pageSetup paperSize="1" orientation="portrait"/>
  <headerFooter alignWithMargins="0" scaleWithDoc="0">
    <oddHeader>&amp;C&amp;A</oddHeader>
    <oddFooter>&amp;C页(&amp;P)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zoomScaleSheetLayoutView="60" workbookViewId="0">
      <selection activeCell="A1" sqref="A1"/>
    </sheetView>
  </sheetViews>
  <sheetFormatPr defaultColWidth="7.48181818181818" defaultRowHeight="12.75" customHeight="1" outlineLevelCol="3"/>
  <cols>
    <col min="1" max="1" width="16.7727272727273" style="1" customWidth="1"/>
    <col min="2" max="2" width="28.0909090909091" style="1" customWidth="1"/>
    <col min="3" max="3" width="13.7727272727273" style="1" customWidth="1"/>
    <col min="4" max="4" width="54.5454545454545" style="1" customWidth="1"/>
    <col min="5" max="16384" width="7.48181818181818" style="1"/>
  </cols>
  <sheetData>
    <row r="1" customHeight="1" spans="1:4">
      <c r="A1" s="1" t="s">
        <v>32</v>
      </c>
    </row>
    <row r="2" ht="0.75" customHeight="1"/>
    <row r="3" ht="31.5" customHeight="1" spans="1:4">
      <c r="A3" s="6" t="s">
        <v>37</v>
      </c>
      <c r="B3" s="6"/>
      <c r="C3" s="6"/>
      <c r="D3" s="6"/>
    </row>
    <row r="4" ht="409.5" hidden="1" customHeight="1"/>
    <row r="5" ht="0.75" customHeight="1"/>
    <row r="6" ht="0.75" customHeight="1"/>
    <row r="7" customHeight="1" spans="1:4">
      <c r="D7" s="7" t="s">
        <v>42</v>
      </c>
    </row>
    <row r="8" customHeight="1" spans="1:4">
      <c r="A8" s="8" t="s">
        <v>111</v>
      </c>
      <c r="B8" s="8" t="s">
        <v>112</v>
      </c>
      <c r="C8" s="8" t="s">
        <v>442</v>
      </c>
      <c r="D8" s="8" t="s">
        <v>443</v>
      </c>
    </row>
    <row r="9" customHeight="1" spans="1:4">
      <c r="A9" s="9" t="s">
        <v>127</v>
      </c>
      <c r="B9" s="9" t="s">
        <v>127</v>
      </c>
      <c r="C9" s="9" t="s">
        <v>127</v>
      </c>
      <c r="D9" s="9" t="s">
        <v>127</v>
      </c>
    </row>
    <row r="10" ht="21" customHeight="1" spans="1:4">
      <c r="A10" s="16"/>
      <c r="B10" s="12"/>
      <c r="C10" s="11"/>
      <c r="D10" s="15"/>
    </row>
  </sheetData>
  <printOptions gridLines="1"/>
  <pageMargins left="0.75" right="0.75" top="1" bottom="1" header="0.5" footer="0.5"/>
  <pageSetup paperSize="1" orientation="portrait"/>
  <headerFooter alignWithMargins="0" scaleWithDoc="0">
    <oddHeader>&amp;C&amp;A</oddHeader>
    <oddFooter>&amp;C页(&amp;P)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zoomScaleSheetLayoutView="60" workbookViewId="0">
      <selection activeCell="A1" sqref="A1"/>
    </sheetView>
  </sheetViews>
  <sheetFormatPr defaultColWidth="7.48181818181818" defaultRowHeight="12.75" customHeight="1" outlineLevelCol="7"/>
  <cols>
    <col min="1" max="1" width="10.2272727272727" style="1" customWidth="1"/>
    <col min="2" max="2" width="16.9090909090909" style="1" customWidth="1"/>
    <col min="3" max="3" width="23.7272727272727" style="1" customWidth="1"/>
    <col min="4" max="4" width="12.6818181818182" style="1"/>
    <col min="5" max="5" width="12.2727272727273" style="1" customWidth="1"/>
    <col min="6" max="6" width="21.9545454545455" style="1" customWidth="1"/>
    <col min="7" max="7" width="22.0909090909091" style="1" customWidth="1"/>
    <col min="8" max="8" width="26.8636363636364" style="1" customWidth="1"/>
    <col min="9" max="16384" width="7.48181818181818" style="1"/>
  </cols>
  <sheetData>
    <row r="1" customHeight="1" spans="1:8">
      <c r="A1" s="1" t="s">
        <v>34</v>
      </c>
    </row>
    <row r="2" ht="409.5" hidden="1" customHeight="1"/>
    <row r="3" ht="2.25" customHeight="1"/>
    <row r="4" ht="39.75" customHeight="1" spans="1:8">
      <c r="A4" s="6" t="s">
        <v>39</v>
      </c>
      <c r="B4" s="6"/>
      <c r="C4" s="6"/>
      <c r="D4" s="6"/>
      <c r="E4" s="6"/>
      <c r="F4" s="6"/>
      <c r="G4" s="6"/>
      <c r="H4" s="6"/>
    </row>
    <row r="6" ht="409.5" hidden="1" customHeight="1"/>
    <row r="7" customHeight="1" spans="1:8">
      <c r="H7" s="7" t="s">
        <v>42</v>
      </c>
    </row>
    <row r="8" customHeight="1" spans="1:8">
      <c r="A8" s="8" t="s">
        <v>111</v>
      </c>
      <c r="B8" s="8" t="s">
        <v>112</v>
      </c>
      <c r="C8" s="8" t="s">
        <v>444</v>
      </c>
      <c r="D8" s="8" t="s">
        <v>442</v>
      </c>
      <c r="E8" s="8" t="s">
        <v>445</v>
      </c>
      <c r="F8" s="8" t="s">
        <v>446</v>
      </c>
      <c r="G8" s="8" t="s">
        <v>447</v>
      </c>
      <c r="H8" s="8" t="s">
        <v>448</v>
      </c>
    </row>
    <row r="9" customHeight="1" spans="1:8">
      <c r="A9" s="9" t="s">
        <v>127</v>
      </c>
      <c r="B9" s="9" t="s">
        <v>127</v>
      </c>
      <c r="C9" s="9" t="s">
        <v>127</v>
      </c>
      <c r="D9" s="9" t="s">
        <v>127</v>
      </c>
      <c r="E9" s="9" t="s">
        <v>127</v>
      </c>
      <c r="F9" s="9" t="s">
        <v>127</v>
      </c>
      <c r="G9" s="9" t="s">
        <v>127</v>
      </c>
      <c r="H9" s="9" t="s">
        <v>127</v>
      </c>
    </row>
    <row r="10" ht="21.75" customHeight="1" spans="1:8">
      <c r="A10" s="10"/>
      <c r="B10" s="10"/>
      <c r="C10" s="10" t="s">
        <v>113</v>
      </c>
      <c r="D10" s="11">
        <v>24607541.97</v>
      </c>
      <c r="E10" s="12"/>
      <c r="F10" s="13"/>
      <c r="G10" s="14"/>
      <c r="H10" s="15"/>
    </row>
    <row r="11" ht="21.75" customHeight="1" spans="1:8">
      <c r="A11" s="10" t="s">
        <v>128</v>
      </c>
      <c r="B11" s="10" t="s">
        <v>129</v>
      </c>
      <c r="C11" s="10" t="s">
        <v>449</v>
      </c>
      <c r="D11" s="11">
        <v>4025940</v>
      </c>
      <c r="E11" s="12" t="s">
        <v>450</v>
      </c>
      <c r="F11" s="13" t="s">
        <v>451</v>
      </c>
      <c r="G11" s="14" t="s">
        <v>451</v>
      </c>
      <c r="H11" s="15" t="s">
        <v>451</v>
      </c>
    </row>
    <row r="12" ht="21.75" customHeight="1" spans="1:8">
      <c r="A12" s="10" t="s">
        <v>128</v>
      </c>
      <c r="B12" s="10" t="s">
        <v>129</v>
      </c>
      <c r="C12" s="10" t="s">
        <v>452</v>
      </c>
      <c r="D12" s="11">
        <v>699174.6</v>
      </c>
      <c r="E12" s="12" t="s">
        <v>450</v>
      </c>
      <c r="F12" s="13" t="s">
        <v>453</v>
      </c>
      <c r="G12" s="14" t="s">
        <v>453</v>
      </c>
      <c r="H12" s="15" t="s">
        <v>454</v>
      </c>
    </row>
    <row r="13" ht="21.75" customHeight="1" spans="1:8">
      <c r="A13" s="10" t="s">
        <v>128</v>
      </c>
      <c r="B13" s="10" t="s">
        <v>129</v>
      </c>
      <c r="C13" s="10" t="s">
        <v>455</v>
      </c>
      <c r="D13" s="11">
        <v>244800</v>
      </c>
      <c r="E13" s="12" t="s">
        <v>450</v>
      </c>
      <c r="F13" s="13" t="s">
        <v>455</v>
      </c>
      <c r="G13" s="14" t="s">
        <v>455</v>
      </c>
      <c r="H13" s="15" t="s">
        <v>455</v>
      </c>
    </row>
    <row r="14" ht="21.75" customHeight="1" spans="1:8">
      <c r="A14" s="10" t="s">
        <v>128</v>
      </c>
      <c r="B14" s="10" t="s">
        <v>129</v>
      </c>
      <c r="C14" s="10" t="s">
        <v>456</v>
      </c>
      <c r="D14" s="11">
        <v>10070426.8</v>
      </c>
      <c r="E14" s="12" t="s">
        <v>450</v>
      </c>
      <c r="F14" s="13" t="s">
        <v>457</v>
      </c>
      <c r="G14" s="14" t="s">
        <v>457</v>
      </c>
      <c r="H14" s="15" t="s">
        <v>458</v>
      </c>
    </row>
    <row r="15" ht="21.75" customHeight="1" spans="1:8">
      <c r="A15" s="10" t="s">
        <v>128</v>
      </c>
      <c r="B15" s="10" t="s">
        <v>129</v>
      </c>
      <c r="C15" s="10" t="s">
        <v>459</v>
      </c>
      <c r="D15" s="11">
        <v>4116000</v>
      </c>
      <c r="E15" s="12" t="s">
        <v>460</v>
      </c>
      <c r="F15" s="13" t="s">
        <v>461</v>
      </c>
      <c r="G15" s="14" t="s">
        <v>461</v>
      </c>
      <c r="H15" s="15" t="s">
        <v>462</v>
      </c>
    </row>
    <row r="16" ht="21.75" customHeight="1" spans="1:8">
      <c r="A16" s="10" t="s">
        <v>128</v>
      </c>
      <c r="B16" s="10" t="s">
        <v>129</v>
      </c>
      <c r="C16" s="10" t="s">
        <v>463</v>
      </c>
      <c r="D16" s="11">
        <v>36000</v>
      </c>
      <c r="E16" s="12" t="s">
        <v>450</v>
      </c>
      <c r="F16" s="13" t="s">
        <v>464</v>
      </c>
      <c r="G16" s="14" t="s">
        <v>464</v>
      </c>
      <c r="H16" s="15" t="s">
        <v>465</v>
      </c>
    </row>
    <row r="17" ht="21.75" customHeight="1" spans="1:8">
      <c r="A17" s="10" t="s">
        <v>128</v>
      </c>
      <c r="B17" s="10" t="s">
        <v>129</v>
      </c>
      <c r="C17" s="10" t="s">
        <v>466</v>
      </c>
      <c r="D17" s="11">
        <v>1290000</v>
      </c>
      <c r="E17" s="12" t="s">
        <v>467</v>
      </c>
      <c r="F17" s="13" t="s">
        <v>468</v>
      </c>
      <c r="G17" s="14" t="s">
        <v>468</v>
      </c>
      <c r="H17" s="15" t="s">
        <v>469</v>
      </c>
    </row>
    <row r="18" ht="21.75" customHeight="1" spans="1:8">
      <c r="A18" s="10" t="s">
        <v>128</v>
      </c>
      <c r="B18" s="10" t="s">
        <v>129</v>
      </c>
      <c r="C18" s="10" t="s">
        <v>470</v>
      </c>
      <c r="D18" s="11">
        <v>598000</v>
      </c>
      <c r="E18" s="12" t="s">
        <v>450</v>
      </c>
      <c r="F18" s="13" t="s">
        <v>471</v>
      </c>
      <c r="G18" s="14" t="s">
        <v>471</v>
      </c>
      <c r="H18" s="15" t="s">
        <v>471</v>
      </c>
    </row>
    <row r="19" ht="21.75" customHeight="1" spans="1:8">
      <c r="A19" s="10" t="s">
        <v>128</v>
      </c>
      <c r="B19" s="10" t="s">
        <v>129</v>
      </c>
      <c r="C19" s="10" t="s">
        <v>472</v>
      </c>
      <c r="D19" s="11">
        <v>150000</v>
      </c>
      <c r="E19" s="12" t="s">
        <v>450</v>
      </c>
      <c r="F19" s="13" t="s">
        <v>473</v>
      </c>
      <c r="G19" s="14" t="s">
        <v>473</v>
      </c>
      <c r="H19" s="15" t="s">
        <v>473</v>
      </c>
    </row>
    <row r="20" ht="21.75" customHeight="1" spans="1:8">
      <c r="A20" s="10" t="s">
        <v>132</v>
      </c>
      <c r="B20" s="10" t="s">
        <v>133</v>
      </c>
      <c r="C20" s="10" t="s">
        <v>474</v>
      </c>
      <c r="D20" s="11">
        <v>30000</v>
      </c>
      <c r="E20" s="12" t="s">
        <v>450</v>
      </c>
      <c r="F20" s="13" t="s">
        <v>475</v>
      </c>
      <c r="G20" s="14" t="s">
        <v>476</v>
      </c>
      <c r="H20" s="15" t="s">
        <v>477</v>
      </c>
    </row>
    <row r="21" ht="21.75" customHeight="1" spans="1:8">
      <c r="A21" s="10" t="s">
        <v>132</v>
      </c>
      <c r="B21" s="10" t="s">
        <v>133</v>
      </c>
      <c r="C21" s="10" t="s">
        <v>478</v>
      </c>
      <c r="D21" s="11">
        <v>3600</v>
      </c>
      <c r="E21" s="12" t="s">
        <v>479</v>
      </c>
      <c r="F21" s="13" t="s">
        <v>480</v>
      </c>
      <c r="G21" s="14" t="s">
        <v>480</v>
      </c>
      <c r="H21" s="15" t="s">
        <v>480</v>
      </c>
    </row>
    <row r="22" ht="21.75" customHeight="1" spans="1:8">
      <c r="A22" s="10" t="s">
        <v>132</v>
      </c>
      <c r="B22" s="10" t="s">
        <v>133</v>
      </c>
      <c r="C22" s="10" t="s">
        <v>474</v>
      </c>
      <c r="D22" s="11">
        <v>30000</v>
      </c>
      <c r="E22" s="12" t="s">
        <v>481</v>
      </c>
      <c r="F22" s="13" t="s">
        <v>482</v>
      </c>
      <c r="G22" s="14" t="s">
        <v>483</v>
      </c>
      <c r="H22" s="15" t="s">
        <v>484</v>
      </c>
    </row>
    <row r="23" ht="21.75" customHeight="1" spans="1:8">
      <c r="A23" s="10" t="s">
        <v>132</v>
      </c>
      <c r="B23" s="10" t="s">
        <v>133</v>
      </c>
      <c r="C23" s="10" t="s">
        <v>474</v>
      </c>
      <c r="D23" s="11">
        <v>30000</v>
      </c>
      <c r="E23" s="12" t="s">
        <v>450</v>
      </c>
      <c r="F23" s="13" t="s">
        <v>485</v>
      </c>
      <c r="G23" s="14" t="s">
        <v>486</v>
      </c>
      <c r="H23" s="15" t="s">
        <v>487</v>
      </c>
    </row>
    <row r="24" ht="21.75" customHeight="1" spans="1:8">
      <c r="A24" s="10" t="s">
        <v>132</v>
      </c>
      <c r="B24" s="10" t="s">
        <v>133</v>
      </c>
      <c r="C24" s="10" t="s">
        <v>474</v>
      </c>
      <c r="D24" s="11">
        <v>30000</v>
      </c>
      <c r="E24" s="12" t="s">
        <v>450</v>
      </c>
      <c r="F24" s="13" t="s">
        <v>488</v>
      </c>
      <c r="G24" s="14" t="s">
        <v>489</v>
      </c>
      <c r="H24" s="15" t="s">
        <v>490</v>
      </c>
    </row>
    <row r="25" ht="21.75" customHeight="1" spans="1:8">
      <c r="A25" s="10" t="s">
        <v>132</v>
      </c>
      <c r="B25" s="10" t="s">
        <v>133</v>
      </c>
      <c r="C25" s="10" t="s">
        <v>491</v>
      </c>
      <c r="D25" s="11">
        <v>885450.35</v>
      </c>
      <c r="E25" s="12" t="s">
        <v>479</v>
      </c>
      <c r="F25" s="13" t="s">
        <v>492</v>
      </c>
      <c r="G25" s="14" t="s">
        <v>492</v>
      </c>
      <c r="H25" s="15" t="s">
        <v>492</v>
      </c>
    </row>
    <row r="26" ht="21.75" customHeight="1" spans="1:8">
      <c r="A26" s="10" t="s">
        <v>132</v>
      </c>
      <c r="B26" s="10" t="s">
        <v>133</v>
      </c>
      <c r="C26" s="10" t="s">
        <v>474</v>
      </c>
      <c r="D26" s="11">
        <v>30000</v>
      </c>
      <c r="E26" s="12" t="s">
        <v>450</v>
      </c>
      <c r="F26" s="13" t="s">
        <v>493</v>
      </c>
      <c r="G26" s="14" t="s">
        <v>494</v>
      </c>
      <c r="H26" s="15" t="s">
        <v>495</v>
      </c>
    </row>
    <row r="27" ht="21.75" customHeight="1" spans="1:8">
      <c r="A27" s="10" t="s">
        <v>132</v>
      </c>
      <c r="B27" s="10" t="s">
        <v>133</v>
      </c>
      <c r="C27" s="10" t="s">
        <v>496</v>
      </c>
      <c r="D27" s="11">
        <v>20700</v>
      </c>
      <c r="E27" s="12" t="s">
        <v>497</v>
      </c>
      <c r="F27" s="13" t="s">
        <v>498</v>
      </c>
      <c r="G27" s="14" t="s">
        <v>498</v>
      </c>
      <c r="H27" s="15" t="s">
        <v>498</v>
      </c>
    </row>
    <row r="28" ht="21.75" customHeight="1" spans="1:8">
      <c r="A28" s="10" t="s">
        <v>132</v>
      </c>
      <c r="B28" s="10" t="s">
        <v>133</v>
      </c>
      <c r="C28" s="10" t="s">
        <v>474</v>
      </c>
      <c r="D28" s="11">
        <v>30000</v>
      </c>
      <c r="E28" s="12" t="s">
        <v>450</v>
      </c>
      <c r="F28" s="13" t="s">
        <v>499</v>
      </c>
      <c r="G28" s="14" t="s">
        <v>500</v>
      </c>
      <c r="H28" s="15" t="s">
        <v>501</v>
      </c>
    </row>
    <row r="29" ht="21.75" customHeight="1" spans="1:8">
      <c r="A29" s="10" t="s">
        <v>132</v>
      </c>
      <c r="B29" s="10" t="s">
        <v>133</v>
      </c>
      <c r="C29" s="10" t="s">
        <v>474</v>
      </c>
      <c r="D29" s="11">
        <v>30000</v>
      </c>
      <c r="E29" s="12" t="s">
        <v>450</v>
      </c>
      <c r="F29" s="13" t="s">
        <v>502</v>
      </c>
      <c r="G29" s="14" t="s">
        <v>503</v>
      </c>
      <c r="H29" s="15" t="s">
        <v>504</v>
      </c>
    </row>
    <row r="30" ht="21.75" customHeight="1" spans="1:8">
      <c r="A30" s="10" t="s">
        <v>132</v>
      </c>
      <c r="B30" s="10" t="s">
        <v>133</v>
      </c>
      <c r="C30" s="10" t="s">
        <v>505</v>
      </c>
      <c r="D30" s="11">
        <v>52250.17</v>
      </c>
      <c r="E30" s="12" t="s">
        <v>479</v>
      </c>
      <c r="F30" s="13" t="s">
        <v>506</v>
      </c>
      <c r="G30" s="14" t="s">
        <v>506</v>
      </c>
      <c r="H30" s="15" t="s">
        <v>506</v>
      </c>
    </row>
    <row r="31" ht="21.75" customHeight="1" spans="1:8">
      <c r="A31" s="10" t="s">
        <v>132</v>
      </c>
      <c r="B31" s="10" t="s">
        <v>133</v>
      </c>
      <c r="C31" s="10" t="s">
        <v>507</v>
      </c>
      <c r="D31" s="11">
        <v>84000</v>
      </c>
      <c r="E31" s="12" t="s">
        <v>497</v>
      </c>
      <c r="F31" s="13" t="s">
        <v>508</v>
      </c>
      <c r="G31" s="14" t="s">
        <v>508</v>
      </c>
      <c r="H31" s="15" t="s">
        <v>508</v>
      </c>
    </row>
    <row r="32" ht="21.75" customHeight="1" spans="1:8">
      <c r="A32" s="10" t="s">
        <v>132</v>
      </c>
      <c r="B32" s="10" t="s">
        <v>133</v>
      </c>
      <c r="C32" s="10" t="s">
        <v>491</v>
      </c>
      <c r="D32" s="11">
        <v>192600</v>
      </c>
      <c r="E32" s="12" t="s">
        <v>509</v>
      </c>
      <c r="F32" s="13" t="s">
        <v>510</v>
      </c>
      <c r="G32" s="14" t="s">
        <v>510</v>
      </c>
      <c r="H32" s="15" t="s">
        <v>511</v>
      </c>
    </row>
    <row r="33" ht="21.75" customHeight="1" spans="1:8">
      <c r="A33" s="10" t="s">
        <v>132</v>
      </c>
      <c r="B33" s="10" t="s">
        <v>133</v>
      </c>
      <c r="C33" s="10" t="s">
        <v>474</v>
      </c>
      <c r="D33" s="11">
        <v>30000</v>
      </c>
      <c r="E33" s="12" t="s">
        <v>450</v>
      </c>
      <c r="F33" s="13" t="s">
        <v>512</v>
      </c>
      <c r="G33" s="14" t="s">
        <v>513</v>
      </c>
      <c r="H33" s="15" t="s">
        <v>514</v>
      </c>
    </row>
    <row r="34" ht="21.75" customHeight="1" spans="1:8">
      <c r="A34" s="10" t="s">
        <v>132</v>
      </c>
      <c r="B34" s="10" t="s">
        <v>133</v>
      </c>
      <c r="C34" s="10" t="s">
        <v>496</v>
      </c>
      <c r="D34" s="11">
        <v>133200</v>
      </c>
      <c r="E34" s="12" t="s">
        <v>479</v>
      </c>
      <c r="F34" s="13" t="s">
        <v>515</v>
      </c>
      <c r="G34" s="14" t="s">
        <v>515</v>
      </c>
      <c r="H34" s="15" t="s">
        <v>515</v>
      </c>
    </row>
    <row r="35" ht="21.75" customHeight="1" spans="1:8">
      <c r="A35" s="10" t="s">
        <v>132</v>
      </c>
      <c r="B35" s="10" t="s">
        <v>133</v>
      </c>
      <c r="C35" s="10" t="s">
        <v>507</v>
      </c>
      <c r="D35" s="11">
        <v>317400.05</v>
      </c>
      <c r="E35" s="12" t="s">
        <v>479</v>
      </c>
      <c r="F35" s="13" t="s">
        <v>516</v>
      </c>
      <c r="G35" s="14" t="s">
        <v>516</v>
      </c>
      <c r="H35" s="15" t="s">
        <v>516</v>
      </c>
    </row>
    <row r="36" ht="21.75" customHeight="1" spans="1:8">
      <c r="A36" s="10" t="s">
        <v>134</v>
      </c>
      <c r="B36" s="10" t="s">
        <v>135</v>
      </c>
      <c r="C36" s="10" t="s">
        <v>517</v>
      </c>
      <c r="D36" s="11">
        <v>589680</v>
      </c>
      <c r="E36" s="12" t="s">
        <v>450</v>
      </c>
      <c r="F36" s="13" t="s">
        <v>518</v>
      </c>
      <c r="G36" s="14" t="s">
        <v>518</v>
      </c>
      <c r="H36" s="15" t="s">
        <v>519</v>
      </c>
    </row>
    <row r="37" ht="21.75" customHeight="1" spans="1:8">
      <c r="A37" s="10" t="s">
        <v>136</v>
      </c>
      <c r="B37" s="10" t="s">
        <v>137</v>
      </c>
      <c r="C37" s="10" t="s">
        <v>520</v>
      </c>
      <c r="D37" s="11">
        <v>80000</v>
      </c>
      <c r="E37" s="12" t="s">
        <v>450</v>
      </c>
      <c r="F37" s="13" t="s">
        <v>521</v>
      </c>
      <c r="G37" s="14" t="s">
        <v>521</v>
      </c>
      <c r="H37" s="15" t="s">
        <v>522</v>
      </c>
    </row>
    <row r="38" ht="21.75" customHeight="1" spans="1:8">
      <c r="A38" s="10" t="s">
        <v>136</v>
      </c>
      <c r="B38" s="10" t="s">
        <v>137</v>
      </c>
      <c r="C38" s="10" t="s">
        <v>523</v>
      </c>
      <c r="D38" s="11">
        <v>778320</v>
      </c>
      <c r="E38" s="12" t="s">
        <v>450</v>
      </c>
      <c r="F38" s="13" t="s">
        <v>524</v>
      </c>
      <c r="G38" s="14" t="s">
        <v>524</v>
      </c>
      <c r="H38" s="15" t="s">
        <v>525</v>
      </c>
    </row>
  </sheetData>
  <printOptions gridLines="1"/>
  <pageMargins left="0.75" right="0.75" top="1" bottom="1" header="0.5" footer="0.5"/>
  <pageSetup paperSize="1" orientation="portrait"/>
  <headerFooter alignWithMargins="0" scaleWithDoc="0">
    <oddHeader>&amp;C&amp;A</oddHeader>
    <oddFooter>&amp;C页(&amp;P)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L2" sqref="L2"/>
    </sheetView>
  </sheetViews>
  <sheetFormatPr defaultColWidth="7.48181818181818" defaultRowHeight="12.75" customHeight="1"/>
  <cols>
    <col min="1" max="16384" width="7.48181818181818" style="1"/>
  </cols>
  <sheetData>
    <row r="1" s="1" customFormat="1" ht="119.25" customHeight="1" spans="1:14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5" s="1" customFormat="1" ht="99" customHeight="1"/>
    <row r="6" s="1" customFormat="1" ht="54.75" customHeight="1" spans="1:14">
      <c r="A6" s="4"/>
      <c r="B6" s="4"/>
      <c r="C6" s="4"/>
      <c r="D6" s="4"/>
      <c r="E6" s="4"/>
      <c r="F6" s="4"/>
      <c r="G6" s="5"/>
      <c r="H6" s="4"/>
      <c r="I6" s="4"/>
      <c r="J6" s="4"/>
      <c r="K6" s="4"/>
      <c r="L6" s="4"/>
      <c r="M6" s="4"/>
      <c r="N6" s="4"/>
    </row>
    <row r="7" s="1" customFormat="1" ht="54.75" customHeight="1" spans="1:14">
      <c r="G7" s="5"/>
    </row>
    <row r="8" s="1" customFormat="1" ht="54.75" customHeight="1" spans="1:14">
      <c r="G8" s="5"/>
    </row>
    <row r="14" s="1" customFormat="1" ht="28.5" customHeight="1"/>
    <row r="15" s="1" customFormat="1" ht="27.75" customHeight="1"/>
    <row r="18" s="1" customFormat="1" ht="37.5" customHeight="1" spans="7:7">
      <c r="G18" s="5"/>
    </row>
    <row r="19" s="1" customFormat="1" ht="27.75" customHeight="1" spans="7:7">
      <c r="G19" s="5"/>
    </row>
    <row r="20" s="1" customFormat="1" ht="33.75" customHeight="1" spans="7:7">
      <c r="G20" s="5"/>
    </row>
  </sheetData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25"/>
  <sheetViews>
    <sheetView showGridLines="0" zoomScaleSheetLayoutView="60" topLeftCell="A8" workbookViewId="0">
      <selection activeCell="A1" sqref="A1"/>
    </sheetView>
  </sheetViews>
  <sheetFormatPr defaultColWidth="7.48181818181818" defaultRowHeight="12.75" customHeight="1" outlineLevelCol="3"/>
  <cols>
    <col min="1" max="1" width="9.27272727272727" style="1" customWidth="1"/>
    <col min="2" max="2" width="94.9090909090909" style="1" customWidth="1"/>
    <col min="3" max="3" width="12.8181818181818" style="1" customWidth="1"/>
    <col min="4" max="4" width="26.0454545454545" style="1" customWidth="1"/>
    <col min="5" max="16384" width="7.48181818181818" style="1"/>
  </cols>
  <sheetData>
    <row r="3" ht="27" customHeight="1" spans="1:4">
      <c r="A3" s="91" t="s">
        <v>4</v>
      </c>
      <c r="B3" s="91"/>
      <c r="C3" s="91"/>
      <c r="D3" s="91"/>
    </row>
    <row r="6" ht="21.75" customHeight="1" spans="1:4">
      <c r="A6" s="92" t="s">
        <v>5</v>
      </c>
      <c r="B6" s="92" t="s">
        <v>6</v>
      </c>
      <c r="C6" s="92" t="s">
        <v>7</v>
      </c>
      <c r="D6" s="92" t="s">
        <v>8</v>
      </c>
    </row>
    <row r="7" ht="21.75" customHeight="1" spans="1:4">
      <c r="A7" s="92" t="s">
        <v>9</v>
      </c>
      <c r="B7" s="93" t="s">
        <v>10</v>
      </c>
      <c r="C7" s="8" t="s">
        <v>11</v>
      </c>
      <c r="D7" s="8"/>
    </row>
    <row r="8" ht="21.75" customHeight="1" spans="1:4">
      <c r="A8" s="92" t="s">
        <v>12</v>
      </c>
      <c r="B8" s="93" t="s">
        <v>13</v>
      </c>
      <c r="C8" s="8" t="s">
        <v>11</v>
      </c>
      <c r="D8" s="8"/>
    </row>
    <row r="9" ht="21.75" customHeight="1" spans="1:4">
      <c r="A9" s="92" t="s">
        <v>14</v>
      </c>
      <c r="B9" s="93" t="s">
        <v>15</v>
      </c>
      <c r="C9" s="8" t="s">
        <v>11</v>
      </c>
      <c r="D9" s="8"/>
    </row>
    <row r="10" ht="21.75" customHeight="1" spans="1:4">
      <c r="A10" s="92" t="s">
        <v>16</v>
      </c>
      <c r="B10" s="93" t="s">
        <v>17</v>
      </c>
      <c r="C10" s="8" t="s">
        <v>11</v>
      </c>
      <c r="D10" s="8"/>
    </row>
    <row r="11" ht="21.75" customHeight="1" spans="1:4">
      <c r="A11" s="92" t="s">
        <v>18</v>
      </c>
      <c r="B11" s="93" t="s">
        <v>19</v>
      </c>
      <c r="C11" s="8" t="s">
        <v>11</v>
      </c>
      <c r="D11" s="8"/>
    </row>
    <row r="12" ht="21.75" customHeight="1" spans="1:4">
      <c r="A12" s="92" t="s">
        <v>20</v>
      </c>
      <c r="B12" s="93" t="s">
        <v>21</v>
      </c>
      <c r="C12" s="8" t="s">
        <v>11</v>
      </c>
      <c r="D12" s="8"/>
    </row>
    <row r="13" ht="21.75" customHeight="1" spans="1:4">
      <c r="A13" s="92" t="s">
        <v>22</v>
      </c>
      <c r="B13" s="93" t="s">
        <v>23</v>
      </c>
      <c r="C13" s="8" t="s">
        <v>11</v>
      </c>
      <c r="D13" s="8"/>
    </row>
    <row r="14" ht="21.75" customHeight="1" spans="1:4">
      <c r="A14" s="92" t="s">
        <v>24</v>
      </c>
      <c r="B14" s="93" t="s">
        <v>25</v>
      </c>
      <c r="C14" s="8" t="s">
        <v>11</v>
      </c>
      <c r="D14" s="8"/>
    </row>
    <row r="15" ht="21.75" customHeight="1" spans="1:4">
      <c r="A15" s="92" t="s">
        <v>26</v>
      </c>
      <c r="B15" s="93" t="s">
        <v>27</v>
      </c>
      <c r="C15" s="8" t="s">
        <v>28</v>
      </c>
      <c r="D15" s="8" t="s">
        <v>29</v>
      </c>
    </row>
    <row r="16" ht="21.75" customHeight="1" spans="1:4">
      <c r="A16" s="92" t="s">
        <v>30</v>
      </c>
      <c r="B16" s="93" t="s">
        <v>31</v>
      </c>
      <c r="C16" s="8" t="s">
        <v>28</v>
      </c>
      <c r="D16" s="8" t="s">
        <v>29</v>
      </c>
    </row>
    <row r="17" ht="21.75" customHeight="1" spans="1:4">
      <c r="A17" s="92" t="s">
        <v>32</v>
      </c>
      <c r="B17" s="93" t="s">
        <v>33</v>
      </c>
      <c r="C17" s="8" t="s">
        <v>11</v>
      </c>
      <c r="D17" s="8"/>
    </row>
    <row r="18" ht="21.75" customHeight="1" spans="1:4">
      <c r="A18" s="92" t="s">
        <v>34</v>
      </c>
      <c r="B18" s="93" t="s">
        <v>35</v>
      </c>
      <c r="C18" s="8" t="s">
        <v>11</v>
      </c>
      <c r="D18" s="8"/>
    </row>
    <row r="19" ht="21.75" customHeight="1" spans="1:4">
      <c r="A19" s="92" t="s">
        <v>36</v>
      </c>
      <c r="B19" s="93" t="s">
        <v>37</v>
      </c>
      <c r="C19" s="8" t="s">
        <v>28</v>
      </c>
      <c r="D19" s="8" t="s">
        <v>29</v>
      </c>
    </row>
    <row r="20" ht="21.75" customHeight="1" spans="1:4">
      <c r="A20" s="92" t="s">
        <v>38</v>
      </c>
      <c r="B20" s="94" t="s">
        <v>39</v>
      </c>
      <c r="C20" s="8" t="s">
        <v>11</v>
      </c>
      <c r="D20" s="8"/>
    </row>
    <row r="25" customHeight="1" spans="1:4">
      <c r="B25" s="1" t="s">
        <v>40</v>
      </c>
    </row>
  </sheetData>
  <printOptions gridLines="1"/>
  <pageMargins left="0.75" right="0.75" top="1" bottom="1" header="0.5" footer="0.5"/>
  <pageSetup paperSize="1" orientation="portrait"/>
  <headerFooter alignWithMargins="0" scaleWithDoc="0">
    <oddHeader>&amp;C&amp;A</oddHeader>
    <oddFooter>&amp;C页(&amp;P)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zoomScaleSheetLayoutView="60" topLeftCell="A12" workbookViewId="0">
      <selection activeCell="A1" sqref="A1"/>
    </sheetView>
  </sheetViews>
  <sheetFormatPr defaultColWidth="7.48181818181818" defaultRowHeight="12.75" customHeight="1" outlineLevelCol="5"/>
  <cols>
    <col min="1" max="1" width="34.0909090909091" style="1" customWidth="1"/>
    <col min="2" max="2" width="12.6818181818182" style="1"/>
    <col min="3" max="3" width="23.5909090909091" style="1" customWidth="1"/>
    <col min="4" max="4" width="12.6818181818182" style="1"/>
    <col min="5" max="5" width="25.6363636363636" style="1" customWidth="1"/>
    <col min="6" max="6" width="12.6818181818182" style="1"/>
    <col min="7" max="16384" width="7.48181818181818" style="1"/>
  </cols>
  <sheetData>
    <row r="1" customHeight="1" spans="1:6">
      <c r="A1" s="49" t="s">
        <v>41</v>
      </c>
      <c r="D1" s="7"/>
    </row>
    <row r="2" ht="39" customHeight="1" spans="1:6">
      <c r="A2" s="50" t="s">
        <v>10</v>
      </c>
      <c r="B2" s="50"/>
      <c r="C2" s="50"/>
      <c r="D2" s="50"/>
      <c r="E2" s="50"/>
      <c r="F2" s="50"/>
    </row>
    <row r="3" ht="15" customHeight="1" spans="1:6">
      <c r="F3" s="7" t="s">
        <v>42</v>
      </c>
    </row>
    <row r="4" ht="15.75" customHeight="1" spans="1:6">
      <c r="A4" s="18" t="s">
        <v>43</v>
      </c>
      <c r="B4" s="18"/>
      <c r="C4" s="18" t="s">
        <v>44</v>
      </c>
      <c r="D4" s="18"/>
      <c r="E4" s="18"/>
      <c r="F4" s="18"/>
    </row>
    <row r="5" ht="15.75" customHeight="1" spans="1:6">
      <c r="A5" s="8" t="s">
        <v>45</v>
      </c>
      <c r="B5" s="8" t="s">
        <v>46</v>
      </c>
      <c r="C5" s="8" t="s">
        <v>47</v>
      </c>
      <c r="D5" s="8" t="s">
        <v>46</v>
      </c>
      <c r="E5" s="8" t="s">
        <v>48</v>
      </c>
      <c r="F5" s="8" t="s">
        <v>46</v>
      </c>
    </row>
    <row r="6" ht="17.25" customHeight="1" spans="1:6">
      <c r="A6" s="53" t="s">
        <v>49</v>
      </c>
      <c r="B6" s="82">
        <f>B7+B9+B10</f>
        <v>33254348.97</v>
      </c>
      <c r="C6" s="54" t="s">
        <v>50</v>
      </c>
      <c r="D6" s="55">
        <v>3627434.02</v>
      </c>
      <c r="E6" s="56" t="s">
        <v>51</v>
      </c>
      <c r="F6" s="55">
        <v>8646807</v>
      </c>
    </row>
    <row r="7" ht="17.25" customHeight="1" spans="1:6">
      <c r="A7" s="53" t="s">
        <v>52</v>
      </c>
      <c r="B7" s="11">
        <v>33254348.97</v>
      </c>
      <c r="C7" s="54" t="s">
        <v>53</v>
      </c>
      <c r="D7" s="55">
        <v>0</v>
      </c>
      <c r="E7" s="56" t="s">
        <v>54</v>
      </c>
      <c r="F7" s="55">
        <v>7878323.22</v>
      </c>
    </row>
    <row r="8" ht="17.25" customHeight="1" spans="1:6">
      <c r="A8" s="53" t="s">
        <v>55</v>
      </c>
      <c r="B8" s="57">
        <v>0</v>
      </c>
      <c r="C8" s="54" t="s">
        <v>56</v>
      </c>
      <c r="D8" s="55">
        <v>150000</v>
      </c>
      <c r="E8" s="56" t="s">
        <v>57</v>
      </c>
      <c r="F8" s="55">
        <v>668381.28</v>
      </c>
    </row>
    <row r="9" ht="17.25" customHeight="1" spans="1:6">
      <c r="A9" s="53" t="s">
        <v>58</v>
      </c>
      <c r="B9" s="11">
        <v>0</v>
      </c>
      <c r="C9" s="54" t="s">
        <v>59</v>
      </c>
      <c r="D9" s="55">
        <v>940811.82</v>
      </c>
      <c r="E9" s="56" t="s">
        <v>60</v>
      </c>
      <c r="F9" s="55">
        <v>100102.5</v>
      </c>
    </row>
    <row r="10" ht="17.25" customHeight="1" spans="1:6">
      <c r="A10" s="53" t="s">
        <v>61</v>
      </c>
      <c r="B10" s="57">
        <v>0</v>
      </c>
      <c r="C10" s="54" t="s">
        <v>62</v>
      </c>
      <c r="D10" s="55">
        <v>0</v>
      </c>
      <c r="E10" s="56" t="s">
        <v>63</v>
      </c>
      <c r="F10" s="11">
        <v>0</v>
      </c>
    </row>
    <row r="11" ht="17.25" customHeight="1" spans="1:6">
      <c r="A11" s="53" t="s">
        <v>64</v>
      </c>
      <c r="B11" s="11">
        <v>0</v>
      </c>
      <c r="C11" s="54" t="s">
        <v>65</v>
      </c>
      <c r="D11" s="55">
        <v>0</v>
      </c>
      <c r="E11" s="56" t="s">
        <v>66</v>
      </c>
      <c r="F11" s="83">
        <v>24607541.97</v>
      </c>
    </row>
    <row r="12" ht="17.25" customHeight="1" spans="1:6">
      <c r="A12" s="58" t="s">
        <v>67</v>
      </c>
      <c r="B12" s="84">
        <f>B13+0</f>
        <v>0</v>
      </c>
      <c r="C12" s="51" t="s">
        <v>68</v>
      </c>
      <c r="D12" s="55">
        <v>0</v>
      </c>
      <c r="E12" s="56" t="s">
        <v>54</v>
      </c>
      <c r="F12" s="57">
        <v>0</v>
      </c>
    </row>
    <row r="13" ht="17.25" customHeight="1" spans="1:6">
      <c r="A13" s="53" t="s">
        <v>69</v>
      </c>
      <c r="B13" s="11">
        <v>0</v>
      </c>
      <c r="C13" s="54" t="s">
        <v>70</v>
      </c>
      <c r="D13" s="55">
        <v>2822046.89</v>
      </c>
      <c r="E13" s="56" t="s">
        <v>57</v>
      </c>
      <c r="F13" s="55">
        <v>21468661.4</v>
      </c>
    </row>
    <row r="14" ht="17.25" customHeight="1" spans="1:6">
      <c r="A14" s="58" t="s">
        <v>71</v>
      </c>
      <c r="B14" s="62">
        <v>0</v>
      </c>
      <c r="C14" s="51" t="s">
        <v>72</v>
      </c>
      <c r="D14" s="55">
        <v>0</v>
      </c>
      <c r="E14" s="56" t="s">
        <v>60</v>
      </c>
      <c r="F14" s="55">
        <v>2938880.57</v>
      </c>
    </row>
    <row r="15" ht="17.25" customHeight="1" spans="1:6">
      <c r="A15" s="58" t="s">
        <v>73</v>
      </c>
      <c r="B15" s="63">
        <v>0</v>
      </c>
      <c r="C15" s="51" t="s">
        <v>74</v>
      </c>
      <c r="D15" s="55">
        <v>1779554.08</v>
      </c>
      <c r="E15" s="56" t="s">
        <v>75</v>
      </c>
      <c r="F15" s="55">
        <v>0</v>
      </c>
    </row>
    <row r="16" ht="17.25" customHeight="1" spans="1:6">
      <c r="A16" s="58" t="s">
        <v>76</v>
      </c>
      <c r="B16" s="63">
        <v>0</v>
      </c>
      <c r="C16" s="51" t="s">
        <v>77</v>
      </c>
      <c r="D16" s="55">
        <v>842800</v>
      </c>
      <c r="E16" s="56" t="s">
        <v>78</v>
      </c>
      <c r="F16" s="55">
        <v>0</v>
      </c>
    </row>
    <row r="17" ht="17.25" customHeight="1" spans="1:6">
      <c r="A17" s="58"/>
      <c r="B17" s="60"/>
      <c r="C17" s="51" t="s">
        <v>79</v>
      </c>
      <c r="D17" s="55">
        <v>20711225.48</v>
      </c>
      <c r="E17" s="56" t="s">
        <v>80</v>
      </c>
      <c r="F17" s="55">
        <v>200000</v>
      </c>
    </row>
    <row r="18" ht="17.25" customHeight="1" spans="1:6">
      <c r="A18" s="60"/>
      <c r="B18" s="60"/>
      <c r="C18" s="51" t="s">
        <v>81</v>
      </c>
      <c r="D18" s="55">
        <v>2380476.68</v>
      </c>
      <c r="E18" s="56" t="s">
        <v>82</v>
      </c>
      <c r="F18" s="55">
        <v>0</v>
      </c>
    </row>
    <row r="19" ht="17.25" customHeight="1" spans="1:6">
      <c r="A19" s="60"/>
      <c r="B19" s="60"/>
      <c r="C19" s="51" t="s">
        <v>83</v>
      </c>
      <c r="D19" s="55">
        <v>0</v>
      </c>
      <c r="E19" s="56" t="s">
        <v>84</v>
      </c>
      <c r="F19" s="55">
        <v>0</v>
      </c>
    </row>
    <row r="20" ht="17.25" customHeight="1" spans="1:6">
      <c r="A20" s="60"/>
      <c r="B20" s="60"/>
      <c r="C20" s="51" t="s">
        <v>85</v>
      </c>
      <c r="D20" s="55">
        <v>0</v>
      </c>
      <c r="E20" s="56" t="s">
        <v>86</v>
      </c>
      <c r="F20" s="55">
        <v>0</v>
      </c>
    </row>
    <row r="21" ht="17.25" customHeight="1" spans="1:6">
      <c r="A21" s="60"/>
      <c r="B21" s="60"/>
      <c r="C21" s="51" t="s">
        <v>87</v>
      </c>
      <c r="D21" s="55">
        <v>0</v>
      </c>
      <c r="E21" s="56" t="s">
        <v>88</v>
      </c>
      <c r="F21" s="11">
        <v>0</v>
      </c>
    </row>
    <row r="22" ht="17.25" customHeight="1" spans="1:6">
      <c r="A22" s="60"/>
      <c r="B22" s="60"/>
      <c r="C22" s="51" t="s">
        <v>89</v>
      </c>
      <c r="D22" s="55">
        <v>0</v>
      </c>
      <c r="E22" s="61"/>
      <c r="F22" s="62"/>
    </row>
    <row r="23" ht="17.25" customHeight="1" spans="1:6">
      <c r="A23" s="60"/>
      <c r="B23" s="60"/>
      <c r="C23" s="51" t="s">
        <v>90</v>
      </c>
      <c r="D23" s="55">
        <v>0</v>
      </c>
      <c r="E23" s="61"/>
      <c r="F23" s="63"/>
    </row>
    <row r="24" ht="17.25" customHeight="1" spans="1:6">
      <c r="A24" s="60"/>
      <c r="B24" s="60"/>
      <c r="C24" s="51" t="s">
        <v>91</v>
      </c>
      <c r="D24" s="55">
        <v>0</v>
      </c>
      <c r="E24" s="61"/>
      <c r="F24" s="63"/>
    </row>
    <row r="25" ht="17.25" customHeight="1" spans="1:6">
      <c r="A25" s="60"/>
      <c r="B25" s="60"/>
      <c r="C25" s="51" t="s">
        <v>92</v>
      </c>
      <c r="D25" s="55">
        <v>0</v>
      </c>
      <c r="E25" s="61"/>
      <c r="F25" s="60"/>
    </row>
    <row r="26" ht="17.25" customHeight="1" spans="1:6">
      <c r="A26" s="60"/>
      <c r="B26" s="60"/>
      <c r="C26" s="51" t="s">
        <v>93</v>
      </c>
      <c r="D26" s="55">
        <v>0</v>
      </c>
      <c r="E26" s="61"/>
      <c r="F26" s="60"/>
    </row>
    <row r="27" ht="20.25" customHeight="1" spans="1:6">
      <c r="A27" s="60"/>
      <c r="B27" s="60"/>
      <c r="C27" s="51" t="s">
        <v>94</v>
      </c>
      <c r="D27" s="55">
        <v>0</v>
      </c>
      <c r="E27" s="61"/>
      <c r="F27" s="60"/>
    </row>
    <row r="28" ht="17.25" customHeight="1" spans="1:6">
      <c r="A28" s="60"/>
      <c r="B28" s="60"/>
      <c r="C28" s="51" t="s">
        <v>95</v>
      </c>
      <c r="D28" s="55">
        <v>0</v>
      </c>
      <c r="E28" s="61"/>
      <c r="F28" s="60"/>
    </row>
    <row r="29" ht="17.25" customHeight="1" spans="1:6">
      <c r="A29" s="60"/>
      <c r="B29" s="60"/>
      <c r="C29" s="51" t="s">
        <v>96</v>
      </c>
      <c r="D29" s="55">
        <v>0</v>
      </c>
      <c r="E29" s="61"/>
      <c r="F29" s="60"/>
    </row>
    <row r="30" ht="17.25" customHeight="1" spans="1:6">
      <c r="A30" s="60"/>
      <c r="B30" s="60"/>
      <c r="C30" s="51" t="s">
        <v>97</v>
      </c>
      <c r="D30" s="55">
        <v>0</v>
      </c>
      <c r="E30" s="61"/>
      <c r="F30" s="60"/>
    </row>
    <row r="31" ht="17.25" customHeight="1" spans="1:6">
      <c r="A31" s="58"/>
      <c r="B31" s="60"/>
      <c r="C31" s="51" t="s">
        <v>98</v>
      </c>
      <c r="D31" s="55">
        <v>0</v>
      </c>
      <c r="E31" s="61"/>
      <c r="F31" s="60"/>
    </row>
    <row r="32" ht="17.25" customHeight="1" spans="1:6">
      <c r="A32" s="60"/>
      <c r="B32" s="60"/>
      <c r="C32" s="51" t="s">
        <v>99</v>
      </c>
      <c r="D32" s="55">
        <v>0</v>
      </c>
      <c r="E32" s="61"/>
      <c r="F32" s="60"/>
    </row>
    <row r="33" ht="17.25" customHeight="1" spans="1:6">
      <c r="A33" s="60"/>
      <c r="B33" s="52"/>
      <c r="C33" s="51" t="s">
        <v>100</v>
      </c>
      <c r="D33" s="11">
        <v>0</v>
      </c>
      <c r="E33" s="61"/>
      <c r="F33" s="60"/>
    </row>
    <row r="34" ht="17.25" customHeight="1" spans="1:6">
      <c r="A34" s="23" t="s">
        <v>101</v>
      </c>
      <c r="B34" s="85">
        <f>B6+B11+B12</f>
        <v>33254348.97</v>
      </c>
      <c r="C34" s="23" t="s">
        <v>102</v>
      </c>
      <c r="D34" s="83">
        <f>SUM(D6:D32)</f>
        <v>33254348.97</v>
      </c>
      <c r="E34" s="23" t="s">
        <v>101</v>
      </c>
      <c r="F34" s="86">
        <f>F6+F11+F22+F23+F24</f>
        <v>33254348.97</v>
      </c>
    </row>
    <row r="35" ht="17.25" customHeight="1" spans="1:6">
      <c r="A35" s="64" t="s">
        <v>103</v>
      </c>
      <c r="B35" s="87"/>
      <c r="C35" s="64" t="s">
        <v>103</v>
      </c>
      <c r="D35" s="73"/>
      <c r="E35" s="64" t="s">
        <v>103</v>
      </c>
      <c r="F35" s="63"/>
    </row>
    <row r="36" ht="17.25" customHeight="1" spans="1:6">
      <c r="A36" s="64" t="s">
        <v>104</v>
      </c>
      <c r="B36" s="87"/>
      <c r="C36" s="60" t="s">
        <v>105</v>
      </c>
      <c r="D36" s="88"/>
      <c r="E36" s="64" t="s">
        <v>105</v>
      </c>
      <c r="F36" s="63"/>
    </row>
    <row r="37" ht="17.25" customHeight="1" spans="1:6">
      <c r="A37" s="64" t="s">
        <v>106</v>
      </c>
      <c r="B37" s="87"/>
      <c r="C37" s="64" t="s">
        <v>106</v>
      </c>
      <c r="D37" s="89"/>
      <c r="E37" s="64" t="s">
        <v>106</v>
      </c>
      <c r="F37" s="63"/>
    </row>
    <row r="38" ht="17.25" customHeight="1" spans="1:6">
      <c r="A38" s="64" t="s">
        <v>107</v>
      </c>
      <c r="B38" s="87"/>
      <c r="C38" s="64" t="s">
        <v>107</v>
      </c>
      <c r="D38" s="11"/>
      <c r="E38" s="64" t="s">
        <v>107</v>
      </c>
      <c r="F38" s="63"/>
    </row>
    <row r="39" customHeight="1" spans="1:6">
      <c r="A39" s="64" t="s">
        <v>108</v>
      </c>
      <c r="B39" s="87"/>
      <c r="C39" s="64" t="s">
        <v>108</v>
      </c>
      <c r="D39" s="11"/>
      <c r="E39" s="64" t="s">
        <v>108</v>
      </c>
      <c r="F39" s="63"/>
    </row>
    <row r="40" customHeight="1" spans="1:6">
      <c r="A40" s="64"/>
      <c r="B40" s="87"/>
      <c r="C40" s="51"/>
      <c r="D40" s="11"/>
      <c r="E40" s="64"/>
      <c r="F40" s="63"/>
    </row>
    <row r="41" ht="17.25" customHeight="1" spans="1:6">
      <c r="A41" s="23" t="s">
        <v>109</v>
      </c>
      <c r="B41" s="90">
        <f>B34+B35+B36+B38</f>
        <v>33254348.97</v>
      </c>
      <c r="C41" s="23" t="s">
        <v>110</v>
      </c>
      <c r="D41" s="73">
        <f>D34+D35+D36</f>
        <v>33254348.97</v>
      </c>
      <c r="E41" s="23" t="s">
        <v>110</v>
      </c>
      <c r="F41" s="73">
        <f>F34+F35+F36</f>
        <v>33254348.97</v>
      </c>
    </row>
  </sheetData>
  <pageMargins left="0.75" right="0.75" top="1" bottom="1" header="0.5" footer="0.5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showGridLines="0" showZeros="0" zoomScaleSheetLayoutView="60" workbookViewId="0">
      <selection activeCell="A1" sqref="A1"/>
    </sheetView>
  </sheetViews>
  <sheetFormatPr defaultColWidth="7.48181818181818" defaultRowHeight="12.75" customHeight="1"/>
  <cols>
    <col min="1" max="1" width="11.8636363636364" style="1" customWidth="1"/>
    <col min="2" max="2" width="26.8636363636364" style="1" customWidth="1"/>
    <col min="3" max="3" width="16.5" style="1" customWidth="1"/>
    <col min="4" max="4" width="14.8272727272727" style="1" customWidth="1"/>
    <col min="5" max="5" width="12.5454545454545" style="1" customWidth="1"/>
    <col min="6" max="6" width="13.0909090909091" style="1" customWidth="1"/>
    <col min="7" max="7" width="11.7272727272727" style="1" customWidth="1"/>
    <col min="8" max="8" width="9.81818181818182" style="1" customWidth="1"/>
    <col min="9" max="9" width="11.8636363636364" style="1" customWidth="1"/>
    <col min="10" max="10" width="8.18181818181818" style="1" customWidth="1"/>
    <col min="11" max="12" width="7.48181818181818" style="1"/>
    <col min="13" max="13" width="8.18181818181818" style="1" customWidth="1"/>
    <col min="14" max="16" width="7.48181818181818" style="1"/>
    <col min="17" max="17" width="12.2727272727273" style="1" customWidth="1"/>
    <col min="18" max="16384" width="7.48181818181818" style="1"/>
  </cols>
  <sheetData>
    <row r="1" customHeight="1" spans="1:17">
      <c r="A1" s="1" t="s">
        <v>12</v>
      </c>
      <c r="E1" s="7"/>
      <c r="M1" s="7"/>
    </row>
    <row r="3" ht="5.25" customHeight="1"/>
    <row r="4" ht="37.5" customHeight="1" spans="1:17">
      <c r="A4" s="50" t="s">
        <v>13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customHeight="1" spans="1:17">
      <c r="Q5" s="7" t="s">
        <v>42</v>
      </c>
    </row>
    <row r="6" ht="15" customHeight="1" spans="1:17">
      <c r="A6" s="20" t="s">
        <v>111</v>
      </c>
      <c r="B6" s="20" t="s">
        <v>112</v>
      </c>
      <c r="C6" s="21" t="s">
        <v>113</v>
      </c>
      <c r="D6" s="43" t="s">
        <v>114</v>
      </c>
      <c r="E6" s="43"/>
      <c r="F6" s="43"/>
      <c r="G6" s="74"/>
      <c r="H6" s="75" t="s">
        <v>115</v>
      </c>
      <c r="I6" s="18"/>
      <c r="J6" s="30" t="s">
        <v>116</v>
      </c>
      <c r="K6" s="76" t="s">
        <v>117</v>
      </c>
      <c r="L6" s="76" t="s">
        <v>118</v>
      </c>
      <c r="M6" s="30" t="s">
        <v>119</v>
      </c>
      <c r="N6" s="30" t="s">
        <v>103</v>
      </c>
      <c r="O6" s="30" t="s">
        <v>120</v>
      </c>
      <c r="P6" s="30" t="s">
        <v>107</v>
      </c>
      <c r="Q6" s="21" t="s">
        <v>121</v>
      </c>
    </row>
    <row r="7" ht="31.5" customHeight="1" spans="1:17">
      <c r="A7" s="20"/>
      <c r="B7" s="20"/>
      <c r="C7" s="21"/>
      <c r="D7" s="30" t="s">
        <v>122</v>
      </c>
      <c r="E7" s="77" t="s">
        <v>123</v>
      </c>
      <c r="F7" s="77" t="s">
        <v>124</v>
      </c>
      <c r="G7" s="30" t="s">
        <v>125</v>
      </c>
      <c r="H7" s="33" t="s">
        <v>122</v>
      </c>
      <c r="I7" s="77" t="s">
        <v>126</v>
      </c>
      <c r="J7" s="30"/>
      <c r="K7" s="76"/>
      <c r="L7" s="76"/>
      <c r="M7" s="30"/>
      <c r="N7" s="30"/>
      <c r="O7" s="30"/>
      <c r="P7" s="30"/>
      <c r="Q7" s="21"/>
    </row>
    <row r="8" ht="15" customHeight="1" spans="1:17">
      <c r="A8" s="34" t="s">
        <v>127</v>
      </c>
      <c r="B8" s="78" t="s">
        <v>127</v>
      </c>
      <c r="C8" s="36">
        <v>1</v>
      </c>
      <c r="D8" s="9">
        <v>2</v>
      </c>
      <c r="E8" s="9">
        <v>3</v>
      </c>
      <c r="F8" s="9">
        <v>4</v>
      </c>
      <c r="G8" s="79">
        <v>5</v>
      </c>
      <c r="H8" s="80">
        <v>6</v>
      </c>
      <c r="I8" s="81">
        <v>7</v>
      </c>
      <c r="J8" s="9">
        <v>8</v>
      </c>
      <c r="K8" s="9">
        <v>9</v>
      </c>
      <c r="L8" s="9">
        <v>10</v>
      </c>
      <c r="M8" s="9">
        <v>11</v>
      </c>
      <c r="N8" s="9">
        <v>12</v>
      </c>
      <c r="O8" s="9">
        <v>13</v>
      </c>
      <c r="P8" s="9">
        <v>14</v>
      </c>
      <c r="Q8" s="9">
        <v>15</v>
      </c>
    </row>
    <row r="9" ht="15" customHeight="1" spans="1:17">
      <c r="A9" s="10" t="s">
        <v>113</v>
      </c>
      <c r="B9" s="10"/>
      <c r="C9" s="11">
        <v>33254348.97</v>
      </c>
      <c r="D9" s="38">
        <v>33254348.97</v>
      </c>
      <c r="E9" s="39">
        <v>33254348.97</v>
      </c>
      <c r="F9" s="11">
        <v>0</v>
      </c>
      <c r="G9" s="38">
        <v>0</v>
      </c>
      <c r="H9" s="11">
        <v>0</v>
      </c>
      <c r="I9" s="38">
        <v>0</v>
      </c>
      <c r="J9" s="11">
        <v>0</v>
      </c>
      <c r="K9" s="37">
        <v>0</v>
      </c>
      <c r="L9" s="38">
        <v>0</v>
      </c>
      <c r="M9" s="11">
        <v>0</v>
      </c>
      <c r="N9" s="37">
        <v>0</v>
      </c>
      <c r="O9" s="38">
        <v>0</v>
      </c>
      <c r="P9" s="11">
        <v>0</v>
      </c>
      <c r="Q9" s="48"/>
    </row>
    <row r="10" ht="15" customHeight="1" spans="1:17">
      <c r="A10" s="10" t="s">
        <v>128</v>
      </c>
      <c r="B10" s="10" t="s">
        <v>129</v>
      </c>
      <c r="C10" s="11">
        <v>24857775.42</v>
      </c>
      <c r="D10" s="38">
        <v>24857775.42</v>
      </c>
      <c r="E10" s="39">
        <v>24857775.42</v>
      </c>
      <c r="F10" s="11">
        <v>0</v>
      </c>
      <c r="G10" s="38">
        <v>0</v>
      </c>
      <c r="H10" s="11">
        <v>0</v>
      </c>
      <c r="I10" s="38">
        <v>0</v>
      </c>
      <c r="J10" s="11">
        <v>0</v>
      </c>
      <c r="K10" s="37">
        <v>0</v>
      </c>
      <c r="L10" s="38">
        <v>0</v>
      </c>
      <c r="M10" s="11">
        <v>0</v>
      </c>
      <c r="N10" s="37">
        <v>0</v>
      </c>
      <c r="O10" s="38">
        <v>0</v>
      </c>
      <c r="P10" s="11">
        <v>0</v>
      </c>
      <c r="Q10" s="48"/>
    </row>
    <row r="11" ht="15" customHeight="1" spans="1:17">
      <c r="A11" s="10" t="s">
        <v>130</v>
      </c>
      <c r="B11" s="10" t="s">
        <v>131</v>
      </c>
      <c r="C11" s="11">
        <v>892846.32</v>
      </c>
      <c r="D11" s="38">
        <v>892846.32</v>
      </c>
      <c r="E11" s="39">
        <v>892846.32</v>
      </c>
      <c r="F11" s="11">
        <v>0</v>
      </c>
      <c r="G11" s="38">
        <v>0</v>
      </c>
      <c r="H11" s="11">
        <v>0</v>
      </c>
      <c r="I11" s="38">
        <v>0</v>
      </c>
      <c r="J11" s="11">
        <v>0</v>
      </c>
      <c r="K11" s="37">
        <v>0</v>
      </c>
      <c r="L11" s="38">
        <v>0</v>
      </c>
      <c r="M11" s="11">
        <v>0</v>
      </c>
      <c r="N11" s="37">
        <v>0</v>
      </c>
      <c r="O11" s="38">
        <v>0</v>
      </c>
      <c r="P11" s="11">
        <v>0</v>
      </c>
      <c r="Q11" s="48"/>
    </row>
    <row r="12" ht="15" customHeight="1" spans="1:17">
      <c r="A12" s="10" t="s">
        <v>132</v>
      </c>
      <c r="B12" s="10" t="s">
        <v>133</v>
      </c>
      <c r="C12" s="11">
        <v>1929200.57</v>
      </c>
      <c r="D12" s="38">
        <v>1929200.57</v>
      </c>
      <c r="E12" s="39">
        <v>1929200.57</v>
      </c>
      <c r="F12" s="11">
        <v>0</v>
      </c>
      <c r="G12" s="38">
        <v>0</v>
      </c>
      <c r="H12" s="11">
        <v>0</v>
      </c>
      <c r="I12" s="38">
        <v>0</v>
      </c>
      <c r="J12" s="11">
        <v>0</v>
      </c>
      <c r="K12" s="37">
        <v>0</v>
      </c>
      <c r="L12" s="38">
        <v>0</v>
      </c>
      <c r="M12" s="11">
        <v>0</v>
      </c>
      <c r="N12" s="37">
        <v>0</v>
      </c>
      <c r="O12" s="38">
        <v>0</v>
      </c>
      <c r="P12" s="11">
        <v>0</v>
      </c>
      <c r="Q12" s="48"/>
    </row>
    <row r="13" ht="15" customHeight="1" spans="1:17">
      <c r="A13" s="10" t="s">
        <v>134</v>
      </c>
      <c r="B13" s="10" t="s">
        <v>135</v>
      </c>
      <c r="C13" s="11">
        <v>1779554.08</v>
      </c>
      <c r="D13" s="38">
        <v>1779554.08</v>
      </c>
      <c r="E13" s="39">
        <v>1779554.08</v>
      </c>
      <c r="F13" s="11">
        <v>0</v>
      </c>
      <c r="G13" s="38">
        <v>0</v>
      </c>
      <c r="H13" s="11">
        <v>0</v>
      </c>
      <c r="I13" s="38">
        <v>0</v>
      </c>
      <c r="J13" s="11">
        <v>0</v>
      </c>
      <c r="K13" s="37">
        <v>0</v>
      </c>
      <c r="L13" s="38">
        <v>0</v>
      </c>
      <c r="M13" s="11">
        <v>0</v>
      </c>
      <c r="N13" s="37">
        <v>0</v>
      </c>
      <c r="O13" s="38">
        <v>0</v>
      </c>
      <c r="P13" s="11">
        <v>0</v>
      </c>
      <c r="Q13" s="48"/>
    </row>
    <row r="14" ht="15" customHeight="1" spans="1:17">
      <c r="A14" s="10" t="s">
        <v>136</v>
      </c>
      <c r="B14" s="10" t="s">
        <v>137</v>
      </c>
      <c r="C14" s="11">
        <v>2380476.68</v>
      </c>
      <c r="D14" s="38">
        <v>2380476.68</v>
      </c>
      <c r="E14" s="39">
        <v>2380476.68</v>
      </c>
      <c r="F14" s="11">
        <v>0</v>
      </c>
      <c r="G14" s="38">
        <v>0</v>
      </c>
      <c r="H14" s="11">
        <v>0</v>
      </c>
      <c r="I14" s="38">
        <v>0</v>
      </c>
      <c r="J14" s="11">
        <v>0</v>
      </c>
      <c r="K14" s="37">
        <v>0</v>
      </c>
      <c r="L14" s="38">
        <v>0</v>
      </c>
      <c r="M14" s="11">
        <v>0</v>
      </c>
      <c r="N14" s="37">
        <v>0</v>
      </c>
      <c r="O14" s="38">
        <v>0</v>
      </c>
      <c r="P14" s="11">
        <v>0</v>
      </c>
      <c r="Q14" s="48"/>
    </row>
    <row r="15" ht="15" customHeight="1" spans="1:17">
      <c r="A15" s="10" t="s">
        <v>138</v>
      </c>
      <c r="B15" s="10" t="s">
        <v>139</v>
      </c>
      <c r="C15" s="11">
        <v>940811.82</v>
      </c>
      <c r="D15" s="38">
        <v>940811.82</v>
      </c>
      <c r="E15" s="39">
        <v>940811.82</v>
      </c>
      <c r="F15" s="11">
        <v>0</v>
      </c>
      <c r="G15" s="38">
        <v>0</v>
      </c>
      <c r="H15" s="11">
        <v>0</v>
      </c>
      <c r="I15" s="38">
        <v>0</v>
      </c>
      <c r="J15" s="11">
        <v>0</v>
      </c>
      <c r="K15" s="37">
        <v>0</v>
      </c>
      <c r="L15" s="38">
        <v>0</v>
      </c>
      <c r="M15" s="11">
        <v>0</v>
      </c>
      <c r="N15" s="37">
        <v>0</v>
      </c>
      <c r="O15" s="38">
        <v>0</v>
      </c>
      <c r="P15" s="11">
        <v>0</v>
      </c>
      <c r="Q15" s="48"/>
    </row>
    <row r="16" ht="15" customHeight="1" spans="1:17">
      <c r="A16" s="10" t="s">
        <v>140</v>
      </c>
      <c r="B16" s="10" t="s">
        <v>141</v>
      </c>
      <c r="C16" s="11">
        <v>473684.08</v>
      </c>
      <c r="D16" s="38">
        <v>473684.08</v>
      </c>
      <c r="E16" s="39">
        <v>473684.08</v>
      </c>
      <c r="F16" s="11">
        <v>0</v>
      </c>
      <c r="G16" s="38">
        <v>0</v>
      </c>
      <c r="H16" s="11">
        <v>0</v>
      </c>
      <c r="I16" s="38">
        <v>0</v>
      </c>
      <c r="J16" s="11">
        <v>0</v>
      </c>
      <c r="K16" s="37">
        <v>0</v>
      </c>
      <c r="L16" s="38">
        <v>0</v>
      </c>
      <c r="M16" s="11">
        <v>0</v>
      </c>
      <c r="N16" s="37">
        <v>0</v>
      </c>
      <c r="O16" s="38">
        <v>0</v>
      </c>
      <c r="P16" s="11">
        <v>0</v>
      </c>
      <c r="Q16" s="48"/>
    </row>
    <row r="30" customHeight="1" spans="9:9">
      <c r="I30" s="1" t="s">
        <v>142</v>
      </c>
    </row>
  </sheetData>
  <mergeCells count="11">
    <mergeCell ref="A6:A7"/>
    <mergeCell ref="B6:B7"/>
    <mergeCell ref="C6:C7"/>
    <mergeCell ref="J6:J7"/>
    <mergeCell ref="K6:K7"/>
    <mergeCell ref="L6:L7"/>
    <mergeCell ref="M6:M7"/>
    <mergeCell ref="N6:N7"/>
    <mergeCell ref="O6:O7"/>
    <mergeCell ref="P6:P7"/>
    <mergeCell ref="Q6:Q7"/>
  </mergeCells>
  <pageMargins left="0.75" right="0.75" top="1" bottom="1" header="0.5" footer="0.5"/>
  <pageSetup paperSize="1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showGridLines="0" showZeros="0" zoomScaleSheetLayoutView="60" workbookViewId="0">
      <selection activeCell="A1" sqref="A1"/>
    </sheetView>
  </sheetViews>
  <sheetFormatPr defaultColWidth="7.48181818181818" defaultRowHeight="12.75" customHeight="1"/>
  <cols>
    <col min="1" max="1" width="11.8636363636364" style="1" customWidth="1"/>
    <col min="2" max="2" width="26.8636363636364" style="1" customWidth="1"/>
    <col min="3" max="3" width="16.5" style="1" customWidth="1"/>
    <col min="4" max="4" width="9.95454545454546" style="1" customWidth="1"/>
    <col min="5" max="5" width="12.5454545454545" style="1" customWidth="1"/>
    <col min="6" max="6" width="13.0909090909091" style="1" customWidth="1"/>
    <col min="7" max="7" width="11.7272727272727" style="1" customWidth="1"/>
    <col min="8" max="8" width="9.81818181818182" style="1" customWidth="1"/>
    <col min="9" max="9" width="11.8636363636364" style="1" customWidth="1"/>
    <col min="10" max="10" width="8.18181818181818" style="1" customWidth="1"/>
    <col min="11" max="12" width="7.48181818181818" style="1"/>
    <col min="13" max="13" width="8.18181818181818" style="1" customWidth="1"/>
    <col min="14" max="16" width="7.48181818181818" style="1"/>
    <col min="17" max="17" width="12.2727272727273" style="1" customWidth="1"/>
    <col min="18" max="16384" width="7.48181818181818" style="1"/>
  </cols>
  <sheetData>
    <row r="1" customHeight="1" spans="1:17">
      <c r="A1" s="1" t="s">
        <v>14</v>
      </c>
      <c r="E1" s="7"/>
      <c r="M1" s="7"/>
    </row>
    <row r="3" ht="5.25" customHeight="1"/>
    <row r="4" ht="37.5" customHeight="1" spans="1:17">
      <c r="A4" s="50" t="s">
        <v>15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customHeight="1" spans="1:17">
      <c r="Q5" s="7" t="s">
        <v>42</v>
      </c>
    </row>
    <row r="6" ht="15" customHeight="1" spans="1:17">
      <c r="A6" s="20" t="s">
        <v>111</v>
      </c>
      <c r="B6" s="20" t="s">
        <v>112</v>
      </c>
      <c r="C6" s="21" t="s">
        <v>113</v>
      </c>
      <c r="D6" s="43" t="s">
        <v>114</v>
      </c>
      <c r="E6" s="43"/>
      <c r="F6" s="43"/>
      <c r="G6" s="74"/>
      <c r="H6" s="75" t="s">
        <v>115</v>
      </c>
      <c r="I6" s="18"/>
      <c r="J6" s="30" t="s">
        <v>116</v>
      </c>
      <c r="K6" s="76" t="s">
        <v>117</v>
      </c>
      <c r="L6" s="76" t="s">
        <v>118</v>
      </c>
      <c r="M6" s="30" t="s">
        <v>119</v>
      </c>
      <c r="N6" s="30" t="s">
        <v>103</v>
      </c>
      <c r="O6" s="30" t="s">
        <v>120</v>
      </c>
      <c r="P6" s="30" t="s">
        <v>107</v>
      </c>
      <c r="Q6" s="21" t="s">
        <v>121</v>
      </c>
    </row>
    <row r="7" ht="31.5" customHeight="1" spans="1:17">
      <c r="A7" s="20"/>
      <c r="B7" s="20"/>
      <c r="C7" s="21"/>
      <c r="D7" s="30" t="s">
        <v>122</v>
      </c>
      <c r="E7" s="77" t="s">
        <v>123</v>
      </c>
      <c r="F7" s="77" t="s">
        <v>124</v>
      </c>
      <c r="G7" s="30" t="s">
        <v>125</v>
      </c>
      <c r="H7" s="33" t="s">
        <v>122</v>
      </c>
      <c r="I7" s="77" t="s">
        <v>126</v>
      </c>
      <c r="J7" s="30"/>
      <c r="K7" s="76"/>
      <c r="L7" s="76"/>
      <c r="M7" s="30"/>
      <c r="N7" s="30"/>
      <c r="O7" s="30"/>
      <c r="P7" s="30"/>
      <c r="Q7" s="21"/>
    </row>
    <row r="8" ht="15" customHeight="1" spans="1:17">
      <c r="A8" s="34" t="s">
        <v>127</v>
      </c>
      <c r="B8" s="78" t="s">
        <v>127</v>
      </c>
      <c r="C8" s="36">
        <v>1</v>
      </c>
      <c r="D8" s="9">
        <v>2</v>
      </c>
      <c r="E8" s="9">
        <v>3</v>
      </c>
      <c r="F8" s="9">
        <v>4</v>
      </c>
      <c r="G8" s="79">
        <v>5</v>
      </c>
      <c r="H8" s="80">
        <v>6</v>
      </c>
      <c r="I8" s="81">
        <v>7</v>
      </c>
      <c r="J8" s="9">
        <v>8</v>
      </c>
      <c r="K8" s="9">
        <v>9</v>
      </c>
      <c r="L8" s="9">
        <v>10</v>
      </c>
      <c r="M8" s="9">
        <v>11</v>
      </c>
      <c r="N8" s="9">
        <v>12</v>
      </c>
      <c r="O8" s="9">
        <v>13</v>
      </c>
      <c r="P8" s="9">
        <v>14</v>
      </c>
      <c r="Q8" s="9">
        <v>15</v>
      </c>
    </row>
    <row r="9" ht="15" customHeight="1" spans="1:17">
      <c r="A9" s="10" t="s">
        <v>113</v>
      </c>
      <c r="B9" s="10"/>
      <c r="C9" s="11">
        <v>33254348.97</v>
      </c>
      <c r="D9" s="37">
        <v>33254348.97</v>
      </c>
      <c r="E9" s="37">
        <v>33254348.97</v>
      </c>
      <c r="F9" s="38">
        <v>0</v>
      </c>
      <c r="G9" s="39">
        <v>0</v>
      </c>
      <c r="H9" s="11">
        <v>0</v>
      </c>
      <c r="I9" s="38">
        <v>0</v>
      </c>
      <c r="J9" s="39">
        <v>0</v>
      </c>
      <c r="K9" s="11">
        <v>0</v>
      </c>
      <c r="L9" s="38">
        <v>0</v>
      </c>
      <c r="M9" s="39">
        <v>0</v>
      </c>
      <c r="N9" s="39">
        <v>0</v>
      </c>
      <c r="O9" s="39">
        <v>0</v>
      </c>
      <c r="P9" s="39">
        <v>0</v>
      </c>
      <c r="Q9" s="16"/>
    </row>
    <row r="10" ht="15" customHeight="1" spans="1:17">
      <c r="A10" s="10" t="s">
        <v>128</v>
      </c>
      <c r="B10" s="10" t="s">
        <v>129</v>
      </c>
      <c r="C10" s="11">
        <v>24857775.42</v>
      </c>
      <c r="D10" s="37">
        <v>24857775.42</v>
      </c>
      <c r="E10" s="37">
        <v>24857775.42</v>
      </c>
      <c r="F10" s="38">
        <v>0</v>
      </c>
      <c r="G10" s="39">
        <v>0</v>
      </c>
      <c r="H10" s="11">
        <v>0</v>
      </c>
      <c r="I10" s="38">
        <v>0</v>
      </c>
      <c r="J10" s="39">
        <v>0</v>
      </c>
      <c r="K10" s="11">
        <v>0</v>
      </c>
      <c r="L10" s="38">
        <v>0</v>
      </c>
      <c r="M10" s="39">
        <v>0</v>
      </c>
      <c r="N10" s="39">
        <v>0</v>
      </c>
      <c r="O10" s="39">
        <v>0</v>
      </c>
      <c r="P10" s="39">
        <v>0</v>
      </c>
      <c r="Q10" s="16"/>
    </row>
    <row r="11" ht="15" customHeight="1" spans="1:17">
      <c r="A11" s="10" t="s">
        <v>130</v>
      </c>
      <c r="B11" s="10" t="s">
        <v>131</v>
      </c>
      <c r="C11" s="11">
        <v>892846.32</v>
      </c>
      <c r="D11" s="37">
        <v>892846.32</v>
      </c>
      <c r="E11" s="37">
        <v>892846.32</v>
      </c>
      <c r="F11" s="38">
        <v>0</v>
      </c>
      <c r="G11" s="39">
        <v>0</v>
      </c>
      <c r="H11" s="11">
        <v>0</v>
      </c>
      <c r="I11" s="38">
        <v>0</v>
      </c>
      <c r="J11" s="39">
        <v>0</v>
      </c>
      <c r="K11" s="11">
        <v>0</v>
      </c>
      <c r="L11" s="38">
        <v>0</v>
      </c>
      <c r="M11" s="39">
        <v>0</v>
      </c>
      <c r="N11" s="39">
        <v>0</v>
      </c>
      <c r="O11" s="39">
        <v>0</v>
      </c>
      <c r="P11" s="39">
        <v>0</v>
      </c>
      <c r="Q11" s="16"/>
    </row>
    <row r="12" ht="15" customHeight="1" spans="1:17">
      <c r="A12" s="10" t="s">
        <v>132</v>
      </c>
      <c r="B12" s="10" t="s">
        <v>133</v>
      </c>
      <c r="C12" s="11">
        <v>1929200.57</v>
      </c>
      <c r="D12" s="37">
        <v>1929200.57</v>
      </c>
      <c r="E12" s="37">
        <v>1929200.57</v>
      </c>
      <c r="F12" s="38">
        <v>0</v>
      </c>
      <c r="G12" s="39">
        <v>0</v>
      </c>
      <c r="H12" s="11">
        <v>0</v>
      </c>
      <c r="I12" s="38">
        <v>0</v>
      </c>
      <c r="J12" s="39">
        <v>0</v>
      </c>
      <c r="K12" s="11">
        <v>0</v>
      </c>
      <c r="L12" s="38">
        <v>0</v>
      </c>
      <c r="M12" s="39">
        <v>0</v>
      </c>
      <c r="N12" s="39">
        <v>0</v>
      </c>
      <c r="O12" s="39">
        <v>0</v>
      </c>
      <c r="P12" s="39">
        <v>0</v>
      </c>
      <c r="Q12" s="16"/>
    </row>
    <row r="13" ht="15" customHeight="1" spans="1:17">
      <c r="A13" s="10" t="s">
        <v>134</v>
      </c>
      <c r="B13" s="10" t="s">
        <v>135</v>
      </c>
      <c r="C13" s="11">
        <v>1779554.08</v>
      </c>
      <c r="D13" s="37">
        <v>1779554.08</v>
      </c>
      <c r="E13" s="37">
        <v>1779554.08</v>
      </c>
      <c r="F13" s="38">
        <v>0</v>
      </c>
      <c r="G13" s="39">
        <v>0</v>
      </c>
      <c r="H13" s="11">
        <v>0</v>
      </c>
      <c r="I13" s="38">
        <v>0</v>
      </c>
      <c r="J13" s="39">
        <v>0</v>
      </c>
      <c r="K13" s="11">
        <v>0</v>
      </c>
      <c r="L13" s="38">
        <v>0</v>
      </c>
      <c r="M13" s="39">
        <v>0</v>
      </c>
      <c r="N13" s="39">
        <v>0</v>
      </c>
      <c r="O13" s="39">
        <v>0</v>
      </c>
      <c r="P13" s="39">
        <v>0</v>
      </c>
      <c r="Q13" s="16"/>
    </row>
    <row r="14" ht="15" customHeight="1" spans="1:17">
      <c r="A14" s="10" t="s">
        <v>136</v>
      </c>
      <c r="B14" s="10" t="s">
        <v>137</v>
      </c>
      <c r="C14" s="11">
        <v>2380476.68</v>
      </c>
      <c r="D14" s="37">
        <v>2380476.68</v>
      </c>
      <c r="E14" s="37">
        <v>2380476.68</v>
      </c>
      <c r="F14" s="38">
        <v>0</v>
      </c>
      <c r="G14" s="39">
        <v>0</v>
      </c>
      <c r="H14" s="11">
        <v>0</v>
      </c>
      <c r="I14" s="38">
        <v>0</v>
      </c>
      <c r="J14" s="39">
        <v>0</v>
      </c>
      <c r="K14" s="11">
        <v>0</v>
      </c>
      <c r="L14" s="38">
        <v>0</v>
      </c>
      <c r="M14" s="39">
        <v>0</v>
      </c>
      <c r="N14" s="39">
        <v>0</v>
      </c>
      <c r="O14" s="39">
        <v>0</v>
      </c>
      <c r="P14" s="39">
        <v>0</v>
      </c>
      <c r="Q14" s="16"/>
    </row>
    <row r="15" ht="15" customHeight="1" spans="1:17">
      <c r="A15" s="10" t="s">
        <v>138</v>
      </c>
      <c r="B15" s="10" t="s">
        <v>139</v>
      </c>
      <c r="C15" s="11">
        <v>940811.82</v>
      </c>
      <c r="D15" s="37">
        <v>940811.82</v>
      </c>
      <c r="E15" s="37">
        <v>940811.82</v>
      </c>
      <c r="F15" s="38">
        <v>0</v>
      </c>
      <c r="G15" s="39">
        <v>0</v>
      </c>
      <c r="H15" s="11">
        <v>0</v>
      </c>
      <c r="I15" s="38">
        <v>0</v>
      </c>
      <c r="J15" s="39">
        <v>0</v>
      </c>
      <c r="K15" s="11">
        <v>0</v>
      </c>
      <c r="L15" s="38">
        <v>0</v>
      </c>
      <c r="M15" s="39">
        <v>0</v>
      </c>
      <c r="N15" s="39">
        <v>0</v>
      </c>
      <c r="O15" s="39">
        <v>0</v>
      </c>
      <c r="P15" s="39">
        <v>0</v>
      </c>
      <c r="Q15" s="16"/>
    </row>
    <row r="16" ht="15" customHeight="1" spans="1:17">
      <c r="A16" s="10" t="s">
        <v>140</v>
      </c>
      <c r="B16" s="10" t="s">
        <v>141</v>
      </c>
      <c r="C16" s="11">
        <v>473684.08</v>
      </c>
      <c r="D16" s="37">
        <v>473684.08</v>
      </c>
      <c r="E16" s="37">
        <v>473684.08</v>
      </c>
      <c r="F16" s="38">
        <v>0</v>
      </c>
      <c r="G16" s="39">
        <v>0</v>
      </c>
      <c r="H16" s="11">
        <v>0</v>
      </c>
      <c r="I16" s="38">
        <v>0</v>
      </c>
      <c r="J16" s="39">
        <v>0</v>
      </c>
      <c r="K16" s="11">
        <v>0</v>
      </c>
      <c r="L16" s="38">
        <v>0</v>
      </c>
      <c r="M16" s="39">
        <v>0</v>
      </c>
      <c r="N16" s="39">
        <v>0</v>
      </c>
      <c r="O16" s="39">
        <v>0</v>
      </c>
      <c r="P16" s="39">
        <v>0</v>
      </c>
      <c r="Q16" s="16"/>
    </row>
    <row r="24" customHeight="1" spans="9:9">
      <c r="I24" s="1" t="s">
        <v>142</v>
      </c>
    </row>
  </sheetData>
  <mergeCells count="11">
    <mergeCell ref="A6:A7"/>
    <mergeCell ref="B6:B7"/>
    <mergeCell ref="C6:C7"/>
    <mergeCell ref="J6:J7"/>
    <mergeCell ref="K6:K7"/>
    <mergeCell ref="L6:L7"/>
    <mergeCell ref="M6:M7"/>
    <mergeCell ref="N6:N7"/>
    <mergeCell ref="O6:O7"/>
    <mergeCell ref="P6:P7"/>
    <mergeCell ref="Q6:Q7"/>
  </mergeCells>
  <pageMargins left="0.75" right="0.75" top="1" bottom="1" header="0.5" footer="0.5"/>
  <pageSetup paperSize="1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showGridLines="0" zoomScaleSheetLayoutView="60" topLeftCell="A32" workbookViewId="0">
      <selection activeCell="A1" sqref="A1"/>
    </sheetView>
  </sheetViews>
  <sheetFormatPr defaultColWidth="7.48181818181818" defaultRowHeight="12.75" customHeight="1" outlineLevelCol="5"/>
  <cols>
    <col min="1" max="1" width="34.0909090909091" style="1" customWidth="1"/>
    <col min="2" max="2" width="9.27272727272727" style="1" customWidth="1"/>
    <col min="3" max="3" width="26.8636363636364" style="1" customWidth="1"/>
    <col min="4" max="4" width="8.86363636363636" style="1" customWidth="1"/>
    <col min="5" max="5" width="26.4545454545455" style="1" customWidth="1"/>
    <col min="6" max="6" width="8.72727272727273" style="1" customWidth="1"/>
    <col min="7" max="16384" width="7.48181818181818" style="1"/>
  </cols>
  <sheetData>
    <row r="1" customHeight="1" spans="1:6">
      <c r="A1" s="49" t="s">
        <v>143</v>
      </c>
      <c r="D1" s="7"/>
    </row>
    <row r="2" ht="39" customHeight="1" spans="1:6">
      <c r="A2" s="50" t="s">
        <v>17</v>
      </c>
      <c r="B2" s="50"/>
      <c r="C2" s="50"/>
      <c r="D2" s="50"/>
      <c r="E2" s="50"/>
      <c r="F2" s="50"/>
    </row>
    <row r="3" ht="15" customHeight="1" spans="1:6">
      <c r="F3" s="7" t="s">
        <v>42</v>
      </c>
    </row>
    <row r="4" ht="15.75" customHeight="1" spans="1:6">
      <c r="A4" s="18" t="s">
        <v>43</v>
      </c>
      <c r="B4" s="18"/>
      <c r="C4" s="18" t="s">
        <v>44</v>
      </c>
      <c r="D4" s="18"/>
      <c r="E4" s="18"/>
      <c r="F4" s="18"/>
    </row>
    <row r="5" ht="15.75" customHeight="1" spans="1:6">
      <c r="A5" s="8" t="s">
        <v>45</v>
      </c>
      <c r="B5" s="8" t="s">
        <v>46</v>
      </c>
      <c r="C5" s="8" t="s">
        <v>144</v>
      </c>
      <c r="D5" s="8" t="s">
        <v>46</v>
      </c>
      <c r="E5" s="8" t="s">
        <v>145</v>
      </c>
      <c r="F5" s="8" t="s">
        <v>46</v>
      </c>
    </row>
    <row r="6" customHeight="1" spans="1:6">
      <c r="A6" s="51" t="s">
        <v>49</v>
      </c>
      <c r="B6" s="9"/>
      <c r="C6" s="51" t="s">
        <v>49</v>
      </c>
      <c r="D6" s="9"/>
      <c r="E6" s="51" t="s">
        <v>49</v>
      </c>
      <c r="F6" s="52"/>
    </row>
    <row r="7" ht="17.25" customHeight="1" spans="1:6">
      <c r="A7" s="53" t="s">
        <v>146</v>
      </c>
      <c r="B7" s="11">
        <v>33254348.97</v>
      </c>
      <c r="C7" s="54" t="s">
        <v>50</v>
      </c>
      <c r="D7" s="55">
        <v>3627434.02</v>
      </c>
      <c r="E7" s="56" t="s">
        <v>147</v>
      </c>
      <c r="F7" s="11">
        <v>8646807</v>
      </c>
    </row>
    <row r="8" ht="17.25" customHeight="1" spans="1:6">
      <c r="A8" s="53" t="s">
        <v>148</v>
      </c>
      <c r="B8" s="57">
        <v>0</v>
      </c>
      <c r="C8" s="54" t="s">
        <v>53</v>
      </c>
      <c r="D8" s="55">
        <v>0</v>
      </c>
      <c r="E8" s="56" t="s">
        <v>54</v>
      </c>
      <c r="F8" s="57">
        <v>7878323.22</v>
      </c>
    </row>
    <row r="9" ht="17.25" customHeight="1" spans="1:6">
      <c r="A9" s="53" t="s">
        <v>149</v>
      </c>
      <c r="B9" s="11">
        <v>0</v>
      </c>
      <c r="C9" s="54" t="s">
        <v>56</v>
      </c>
      <c r="D9" s="55">
        <v>150000</v>
      </c>
      <c r="E9" s="56" t="s">
        <v>57</v>
      </c>
      <c r="F9" s="55">
        <v>668381.28</v>
      </c>
    </row>
    <row r="10" ht="17.25" customHeight="1" spans="1:6">
      <c r="A10" s="53" t="s">
        <v>150</v>
      </c>
      <c r="B10" s="57">
        <v>0</v>
      </c>
      <c r="C10" s="54" t="s">
        <v>59</v>
      </c>
      <c r="D10" s="55">
        <v>940811.82</v>
      </c>
      <c r="E10" s="56" t="s">
        <v>60</v>
      </c>
      <c r="F10" s="55">
        <v>100102.5</v>
      </c>
    </row>
    <row r="11" ht="17.25" customHeight="1" spans="1:6">
      <c r="B11" s="55"/>
      <c r="C11" s="54" t="s">
        <v>62</v>
      </c>
      <c r="D11" s="55">
        <v>0</v>
      </c>
      <c r="E11" s="56" t="s">
        <v>63</v>
      </c>
      <c r="F11" s="55">
        <v>0</v>
      </c>
    </row>
    <row r="12" ht="17.25" customHeight="1" spans="1:6">
      <c r="A12" s="53"/>
      <c r="B12" s="11"/>
      <c r="C12" s="54" t="s">
        <v>65</v>
      </c>
      <c r="D12" s="55">
        <v>0</v>
      </c>
      <c r="E12" s="56" t="s">
        <v>151</v>
      </c>
      <c r="F12" s="11">
        <v>24607541.97</v>
      </c>
    </row>
    <row r="13" ht="17.25" customHeight="1" spans="1:6">
      <c r="A13" s="58"/>
      <c r="B13" s="59"/>
      <c r="C13" s="51" t="s">
        <v>68</v>
      </c>
      <c r="D13" s="55">
        <v>0</v>
      </c>
      <c r="E13" s="56" t="s">
        <v>54</v>
      </c>
      <c r="F13" s="57">
        <v>0</v>
      </c>
    </row>
    <row r="14" ht="17.25" customHeight="1" spans="1:6">
      <c r="A14" s="58"/>
      <c r="B14" s="60"/>
      <c r="C14" s="51" t="s">
        <v>70</v>
      </c>
      <c r="D14" s="55">
        <v>2822046.89</v>
      </c>
      <c r="E14" s="56" t="s">
        <v>57</v>
      </c>
      <c r="F14" s="55">
        <v>21468661.4</v>
      </c>
    </row>
    <row r="15" ht="17.25" customHeight="1" spans="1:6">
      <c r="A15" s="58"/>
      <c r="B15" s="60"/>
      <c r="C15" s="51" t="s">
        <v>72</v>
      </c>
      <c r="D15" s="55">
        <v>0</v>
      </c>
      <c r="E15" s="56" t="s">
        <v>60</v>
      </c>
      <c r="F15" s="55">
        <v>2938880.57</v>
      </c>
    </row>
    <row r="16" ht="17.25" customHeight="1" spans="1:6">
      <c r="A16" s="58"/>
      <c r="B16" s="60"/>
      <c r="C16" s="51" t="s">
        <v>74</v>
      </c>
      <c r="D16" s="55">
        <v>1779554.08</v>
      </c>
      <c r="E16" s="56" t="s">
        <v>75</v>
      </c>
      <c r="F16" s="55">
        <v>0</v>
      </c>
    </row>
    <row r="17" ht="17.25" customHeight="1" spans="1:6">
      <c r="A17" s="58"/>
      <c r="B17" s="60"/>
      <c r="C17" s="51" t="s">
        <v>77</v>
      </c>
      <c r="D17" s="55">
        <v>842800</v>
      </c>
      <c r="E17" s="56" t="s">
        <v>78</v>
      </c>
      <c r="F17" s="55">
        <v>0</v>
      </c>
    </row>
    <row r="18" ht="17.25" customHeight="1" spans="1:6">
      <c r="A18" s="58"/>
      <c r="B18" s="60"/>
      <c r="C18" s="51" t="s">
        <v>79</v>
      </c>
      <c r="D18" s="55">
        <v>20711225.48</v>
      </c>
      <c r="E18" s="56" t="s">
        <v>80</v>
      </c>
      <c r="F18" s="55">
        <v>200000</v>
      </c>
    </row>
    <row r="19" ht="17.25" customHeight="1" spans="1:6">
      <c r="A19" s="60"/>
      <c r="B19" s="60"/>
      <c r="C19" s="51" t="s">
        <v>81</v>
      </c>
      <c r="D19" s="55">
        <v>2380476.68</v>
      </c>
      <c r="E19" s="56" t="s">
        <v>82</v>
      </c>
      <c r="F19" s="55">
        <v>0</v>
      </c>
    </row>
    <row r="20" ht="17.25" customHeight="1" spans="1:6">
      <c r="A20" s="60"/>
      <c r="B20" s="60"/>
      <c r="C20" s="51" t="s">
        <v>83</v>
      </c>
      <c r="D20" s="55">
        <v>0</v>
      </c>
      <c r="E20" s="56" t="s">
        <v>84</v>
      </c>
      <c r="F20" s="55">
        <v>0</v>
      </c>
    </row>
    <row r="21" ht="17.25" customHeight="1" spans="1:6">
      <c r="A21" s="60"/>
      <c r="B21" s="60"/>
      <c r="C21" s="51" t="s">
        <v>85</v>
      </c>
      <c r="D21" s="55">
        <v>0</v>
      </c>
      <c r="E21" s="56" t="s">
        <v>86</v>
      </c>
      <c r="F21" s="55">
        <v>0</v>
      </c>
    </row>
    <row r="22" ht="17.25" customHeight="1" spans="1:6">
      <c r="A22" s="60"/>
      <c r="B22" s="60"/>
      <c r="C22" s="51" t="s">
        <v>87</v>
      </c>
      <c r="D22" s="55">
        <v>0</v>
      </c>
      <c r="E22" s="56" t="s">
        <v>88</v>
      </c>
      <c r="F22" s="11">
        <v>0</v>
      </c>
    </row>
    <row r="23" ht="17.25" customHeight="1" spans="1:6">
      <c r="A23" s="60"/>
      <c r="B23" s="60"/>
      <c r="C23" s="51" t="s">
        <v>89</v>
      </c>
      <c r="D23" s="55">
        <v>0</v>
      </c>
      <c r="E23" s="61" t="s">
        <v>152</v>
      </c>
      <c r="F23" s="62">
        <v>0</v>
      </c>
    </row>
    <row r="24" ht="17.25" customHeight="1" spans="1:6">
      <c r="A24" s="60"/>
      <c r="B24" s="60"/>
      <c r="C24" s="51" t="s">
        <v>90</v>
      </c>
      <c r="D24" s="55">
        <v>0</v>
      </c>
      <c r="E24" s="61" t="s">
        <v>153</v>
      </c>
      <c r="F24" s="63">
        <v>0</v>
      </c>
    </row>
    <row r="25" ht="17.25" customHeight="1" spans="1:6">
      <c r="A25" s="60"/>
      <c r="B25" s="60"/>
      <c r="C25" s="51" t="s">
        <v>91</v>
      </c>
      <c r="D25" s="55">
        <v>0</v>
      </c>
      <c r="E25" s="61" t="s">
        <v>154</v>
      </c>
      <c r="F25" s="63">
        <v>0</v>
      </c>
    </row>
    <row r="26" ht="17.25" customHeight="1" spans="1:6">
      <c r="A26" s="60"/>
      <c r="B26" s="60"/>
      <c r="C26" s="51" t="s">
        <v>92</v>
      </c>
      <c r="D26" s="55">
        <v>0</v>
      </c>
      <c r="E26" s="61"/>
      <c r="F26" s="60"/>
    </row>
    <row r="27" ht="17.25" customHeight="1" spans="1:6">
      <c r="A27" s="60"/>
      <c r="B27" s="60"/>
      <c r="C27" s="51" t="s">
        <v>93</v>
      </c>
      <c r="D27" s="55">
        <v>0</v>
      </c>
      <c r="E27" s="61"/>
      <c r="F27" s="60"/>
    </row>
    <row r="28" ht="20.25" customHeight="1" spans="1:6">
      <c r="A28" s="60"/>
      <c r="B28" s="60"/>
      <c r="C28" s="51" t="s">
        <v>94</v>
      </c>
      <c r="D28" s="55">
        <v>0</v>
      </c>
      <c r="E28" s="61"/>
      <c r="F28" s="60"/>
    </row>
    <row r="29" ht="17.25" customHeight="1" spans="1:6">
      <c r="A29" s="60"/>
      <c r="B29" s="60"/>
      <c r="C29" s="51" t="s">
        <v>95</v>
      </c>
      <c r="D29" s="55">
        <v>0</v>
      </c>
      <c r="E29" s="61"/>
      <c r="F29" s="60"/>
    </row>
    <row r="30" ht="17.25" customHeight="1" spans="1:6">
      <c r="A30" s="60"/>
      <c r="B30" s="60"/>
      <c r="C30" s="51" t="s">
        <v>96</v>
      </c>
      <c r="D30" s="55">
        <v>0</v>
      </c>
      <c r="E30" s="61"/>
      <c r="F30" s="60"/>
    </row>
    <row r="31" ht="17.25" customHeight="1" spans="1:6">
      <c r="A31" s="60"/>
      <c r="B31" s="60"/>
      <c r="C31" s="51" t="s">
        <v>97</v>
      </c>
      <c r="D31" s="55">
        <v>0</v>
      </c>
      <c r="E31" s="61"/>
      <c r="F31" s="60"/>
    </row>
    <row r="32" ht="17.25" customHeight="1" spans="1:6">
      <c r="A32" s="58"/>
      <c r="B32" s="60"/>
      <c r="C32" s="51" t="s">
        <v>98</v>
      </c>
      <c r="D32" s="55">
        <v>0</v>
      </c>
      <c r="E32" s="61"/>
      <c r="F32" s="60"/>
    </row>
    <row r="33" ht="17.25" customHeight="1" spans="1:6">
      <c r="A33" s="60"/>
      <c r="B33" s="60"/>
      <c r="C33" s="51" t="s">
        <v>99</v>
      </c>
      <c r="D33" s="55">
        <v>0</v>
      </c>
      <c r="E33" s="61"/>
      <c r="F33" s="60"/>
    </row>
    <row r="34" ht="17.25" customHeight="1" spans="1:6">
      <c r="A34" s="60"/>
      <c r="B34" s="52"/>
      <c r="C34" s="51" t="s">
        <v>100</v>
      </c>
      <c r="D34" s="11">
        <v>0</v>
      </c>
      <c r="E34" s="61"/>
      <c r="F34" s="60"/>
    </row>
    <row r="35" ht="15" customHeight="1" spans="1:6">
      <c r="A35" s="64"/>
      <c r="B35" s="52"/>
      <c r="C35" s="51"/>
      <c r="D35" s="65"/>
      <c r="E35" s="64"/>
      <c r="F35" s="60"/>
    </row>
    <row r="36" ht="15" customHeight="1" spans="1:6">
      <c r="A36" s="23" t="s">
        <v>101</v>
      </c>
      <c r="B36" s="66">
        <f>B7+B8+B9+B10+B11</f>
        <v>33254348.97</v>
      </c>
      <c r="C36" s="23" t="s">
        <v>102</v>
      </c>
      <c r="D36" s="67">
        <f>SUM(D6:D33)</f>
        <v>33254348.97</v>
      </c>
      <c r="E36" s="23" t="s">
        <v>101</v>
      </c>
      <c r="F36" s="68">
        <f>F7+F12+F23+F24+F25</f>
        <v>33254348.97</v>
      </c>
    </row>
    <row r="37" ht="17.25" customHeight="1" spans="1:6">
      <c r="A37" s="53" t="s">
        <v>155</v>
      </c>
      <c r="B37" s="69"/>
      <c r="C37" s="53" t="s">
        <v>156</v>
      </c>
      <c r="D37" s="70"/>
      <c r="E37" s="53" t="s">
        <v>156</v>
      </c>
      <c r="F37" s="60"/>
    </row>
    <row r="38" ht="17.25" customHeight="1" spans="1:6">
      <c r="A38" s="53" t="s">
        <v>157</v>
      </c>
      <c r="B38" s="69"/>
      <c r="C38" s="58" t="s">
        <v>157</v>
      </c>
      <c r="D38" s="71"/>
      <c r="E38" s="58" t="s">
        <v>157</v>
      </c>
      <c r="F38" s="60"/>
    </row>
    <row r="39" ht="17.25" customHeight="1" spans="1:6">
      <c r="A39" s="53"/>
      <c r="B39" s="69"/>
      <c r="C39" s="51"/>
      <c r="D39" s="72"/>
      <c r="E39" s="60"/>
      <c r="F39" s="60"/>
    </row>
    <row r="40" ht="17.25" customHeight="1" spans="1:6">
      <c r="A40" s="23" t="s">
        <v>109</v>
      </c>
      <c r="B40" s="73">
        <f t="shared" ref="B40:F40" si="0">B36+B37</f>
        <v>33254348.97</v>
      </c>
      <c r="C40" s="23" t="s">
        <v>110</v>
      </c>
      <c r="D40" s="73">
        <f t="shared" si="0"/>
        <v>33254348.97</v>
      </c>
      <c r="E40" s="23" t="s">
        <v>110</v>
      </c>
      <c r="F40" s="73">
        <f t="shared" si="0"/>
        <v>33254348.97</v>
      </c>
    </row>
  </sheetData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showGridLines="0" showZeros="0" zoomScaleSheetLayoutView="60" topLeftCell="A38" workbookViewId="0">
      <selection activeCell="A1" sqref="A1"/>
    </sheetView>
  </sheetViews>
  <sheetFormatPr defaultColWidth="7.48181818181818" defaultRowHeight="12.75" customHeight="1" outlineLevelCol="7"/>
  <cols>
    <col min="1" max="1" width="14.0454545454545" style="1" customWidth="1"/>
    <col min="2" max="2" width="26.8636363636364" style="1" customWidth="1"/>
    <col min="3" max="5" width="16.5" style="1" customWidth="1"/>
    <col min="6" max="6" width="17.7272727272727" style="1" customWidth="1"/>
    <col min="7" max="7" width="11.4545454545455" style="1" customWidth="1"/>
    <col min="8" max="8" width="12.4090909090909" style="1" customWidth="1"/>
    <col min="9" max="16384" width="7.48181818181818" style="1"/>
  </cols>
  <sheetData>
    <row r="1" customHeight="1" spans="1:8">
      <c r="A1" s="1" t="s">
        <v>18</v>
      </c>
      <c r="E1" s="7"/>
    </row>
    <row r="3" ht="5.25" customHeight="1"/>
    <row r="4" ht="37.5" customHeight="1" spans="1:8">
      <c r="A4" s="40" t="s">
        <v>19</v>
      </c>
      <c r="B4" s="3"/>
      <c r="C4" s="3"/>
      <c r="D4" s="3"/>
      <c r="E4" s="3"/>
      <c r="F4" s="3"/>
      <c r="G4" s="3"/>
      <c r="H4" s="3"/>
    </row>
    <row r="6" customHeight="1" spans="1:8">
      <c r="H6" s="7" t="s">
        <v>42</v>
      </c>
    </row>
    <row r="7" ht="15" customHeight="1" spans="1:8">
      <c r="A7" s="21" t="s">
        <v>158</v>
      </c>
      <c r="B7" s="46" t="s">
        <v>159</v>
      </c>
      <c r="C7" s="46" t="s">
        <v>113</v>
      </c>
      <c r="D7" s="42" t="s">
        <v>160</v>
      </c>
      <c r="E7" s="43"/>
      <c r="F7" s="43" t="s">
        <v>161</v>
      </c>
      <c r="G7" s="44"/>
      <c r="H7" s="21" t="s">
        <v>121</v>
      </c>
    </row>
    <row r="8" ht="23.25" customHeight="1" spans="1:8">
      <c r="A8" s="21"/>
      <c r="B8" s="46"/>
      <c r="C8" s="46"/>
      <c r="D8" s="24" t="s">
        <v>162</v>
      </c>
      <c r="E8" s="8" t="s">
        <v>163</v>
      </c>
      <c r="F8" s="8" t="s">
        <v>164</v>
      </c>
      <c r="G8" s="23" t="s">
        <v>165</v>
      </c>
      <c r="H8" s="21"/>
    </row>
    <row r="9" ht="15" customHeight="1" spans="1:8">
      <c r="A9" s="25" t="s">
        <v>127</v>
      </c>
      <c r="B9" s="25" t="s">
        <v>127</v>
      </c>
      <c r="C9" s="25">
        <v>1</v>
      </c>
      <c r="D9" s="9">
        <v>2</v>
      </c>
      <c r="E9" s="9">
        <v>3</v>
      </c>
      <c r="F9" s="9">
        <v>4</v>
      </c>
      <c r="G9" s="9">
        <v>5</v>
      </c>
      <c r="H9" s="25" t="s">
        <v>127</v>
      </c>
    </row>
    <row r="10" ht="15" customHeight="1" spans="1:8">
      <c r="A10" s="10"/>
      <c r="B10" s="47" t="s">
        <v>113</v>
      </c>
      <c r="C10" s="11">
        <v>33254348.97</v>
      </c>
      <c r="D10" s="38">
        <v>8152665.72</v>
      </c>
      <c r="E10" s="39">
        <v>494141.28</v>
      </c>
      <c r="F10" s="39">
        <v>24607541.97</v>
      </c>
      <c r="G10" s="11">
        <v>0</v>
      </c>
      <c r="H10" s="48"/>
    </row>
    <row r="11" ht="15" customHeight="1" spans="1:8">
      <c r="A11" s="10" t="s">
        <v>166</v>
      </c>
      <c r="B11" s="47" t="s">
        <v>167</v>
      </c>
      <c r="C11" s="11">
        <v>33254348.97</v>
      </c>
      <c r="D11" s="38">
        <v>8152665.72</v>
      </c>
      <c r="E11" s="39">
        <v>494141.28</v>
      </c>
      <c r="F11" s="39">
        <v>24607541.97</v>
      </c>
      <c r="G11" s="11">
        <v>0</v>
      </c>
      <c r="H11" s="48"/>
    </row>
    <row r="12" ht="15" customHeight="1" spans="1:8">
      <c r="A12" s="10" t="s">
        <v>168</v>
      </c>
      <c r="B12" s="47" t="s">
        <v>169</v>
      </c>
      <c r="C12" s="11">
        <v>3627434.02</v>
      </c>
      <c r="D12" s="38">
        <v>3405057.46</v>
      </c>
      <c r="E12" s="39">
        <v>222376.56</v>
      </c>
      <c r="F12" s="39">
        <v>0</v>
      </c>
      <c r="G12" s="11">
        <v>0</v>
      </c>
      <c r="H12" s="48"/>
    </row>
    <row r="13" ht="15" customHeight="1" spans="1:8">
      <c r="A13" s="10" t="s">
        <v>170</v>
      </c>
      <c r="B13" s="47" t="s">
        <v>171</v>
      </c>
      <c r="C13" s="11">
        <v>3627434.02</v>
      </c>
      <c r="D13" s="38">
        <v>3405057.46</v>
      </c>
      <c r="E13" s="39">
        <v>222376.56</v>
      </c>
      <c r="F13" s="39">
        <v>0</v>
      </c>
      <c r="G13" s="11">
        <v>0</v>
      </c>
      <c r="H13" s="48"/>
    </row>
    <row r="14" ht="15" customHeight="1" spans="1:8">
      <c r="A14" s="10" t="s">
        <v>172</v>
      </c>
      <c r="B14" s="47" t="s">
        <v>173</v>
      </c>
      <c r="C14" s="11">
        <v>3627434.02</v>
      </c>
      <c r="D14" s="38">
        <v>3405057.46</v>
      </c>
      <c r="E14" s="39">
        <v>222376.56</v>
      </c>
      <c r="F14" s="39">
        <v>0</v>
      </c>
      <c r="G14" s="11">
        <v>0</v>
      </c>
      <c r="H14" s="48"/>
    </row>
    <row r="15" ht="15" customHeight="1" spans="1:8">
      <c r="A15" s="10" t="s">
        <v>174</v>
      </c>
      <c r="B15" s="47" t="s">
        <v>175</v>
      </c>
      <c r="C15" s="11">
        <v>150000</v>
      </c>
      <c r="D15" s="38">
        <v>0</v>
      </c>
      <c r="E15" s="39">
        <v>0</v>
      </c>
      <c r="F15" s="39">
        <v>150000</v>
      </c>
      <c r="G15" s="11">
        <v>0</v>
      </c>
      <c r="H15" s="48"/>
    </row>
    <row r="16" ht="15" customHeight="1" spans="1:8">
      <c r="A16" s="10" t="s">
        <v>176</v>
      </c>
      <c r="B16" s="47" t="s">
        <v>177</v>
      </c>
      <c r="C16" s="11">
        <v>150000</v>
      </c>
      <c r="D16" s="38">
        <v>0</v>
      </c>
      <c r="E16" s="39">
        <v>0</v>
      </c>
      <c r="F16" s="39">
        <v>150000</v>
      </c>
      <c r="G16" s="11">
        <v>0</v>
      </c>
      <c r="H16" s="48"/>
    </row>
    <row r="17" ht="15" customHeight="1" spans="1:8">
      <c r="A17" s="10" t="s">
        <v>178</v>
      </c>
      <c r="B17" s="47" t="s">
        <v>179</v>
      </c>
      <c r="C17" s="11">
        <v>150000</v>
      </c>
      <c r="D17" s="38">
        <v>0</v>
      </c>
      <c r="E17" s="39">
        <v>0</v>
      </c>
      <c r="F17" s="39">
        <v>150000</v>
      </c>
      <c r="G17" s="11">
        <v>0</v>
      </c>
      <c r="H17" s="48"/>
    </row>
    <row r="18" ht="15" customHeight="1" spans="1:8">
      <c r="A18" s="10" t="s">
        <v>180</v>
      </c>
      <c r="B18" s="47" t="s">
        <v>181</v>
      </c>
      <c r="C18" s="11">
        <v>940811.82</v>
      </c>
      <c r="D18" s="38">
        <v>891030.3</v>
      </c>
      <c r="E18" s="39">
        <v>49781.52</v>
      </c>
      <c r="F18" s="39">
        <v>0</v>
      </c>
      <c r="G18" s="11">
        <v>0</v>
      </c>
      <c r="H18" s="48"/>
    </row>
    <row r="19" ht="15" customHeight="1" spans="1:8">
      <c r="A19" s="10" t="s">
        <v>182</v>
      </c>
      <c r="B19" s="47" t="s">
        <v>183</v>
      </c>
      <c r="C19" s="11">
        <v>940811.82</v>
      </c>
      <c r="D19" s="38">
        <v>891030.3</v>
      </c>
      <c r="E19" s="39">
        <v>49781.52</v>
      </c>
      <c r="F19" s="39">
        <v>0</v>
      </c>
      <c r="G19" s="11">
        <v>0</v>
      </c>
      <c r="H19" s="48"/>
    </row>
    <row r="20" ht="15" customHeight="1" spans="1:8">
      <c r="A20" s="10" t="s">
        <v>184</v>
      </c>
      <c r="B20" s="47" t="s">
        <v>185</v>
      </c>
      <c r="C20" s="11">
        <v>940811.82</v>
      </c>
      <c r="D20" s="38">
        <v>891030.3</v>
      </c>
      <c r="E20" s="39">
        <v>49781.52</v>
      </c>
      <c r="F20" s="39">
        <v>0</v>
      </c>
      <c r="G20" s="11">
        <v>0</v>
      </c>
      <c r="H20" s="48"/>
    </row>
    <row r="21" ht="15" customHeight="1" spans="1:8">
      <c r="A21" s="10" t="s">
        <v>186</v>
      </c>
      <c r="B21" s="47" t="s">
        <v>187</v>
      </c>
      <c r="C21" s="11">
        <v>2822046.89</v>
      </c>
      <c r="D21" s="38">
        <v>843679.92</v>
      </c>
      <c r="E21" s="39">
        <v>49166.4</v>
      </c>
      <c r="F21" s="39">
        <v>1929200.57</v>
      </c>
      <c r="G21" s="11">
        <v>0</v>
      </c>
      <c r="H21" s="48"/>
    </row>
    <row r="22" ht="15" customHeight="1" spans="1:8">
      <c r="A22" s="10" t="s">
        <v>188</v>
      </c>
      <c r="B22" s="47" t="s">
        <v>189</v>
      </c>
      <c r="C22" s="11">
        <v>892846.32</v>
      </c>
      <c r="D22" s="38">
        <v>843679.92</v>
      </c>
      <c r="E22" s="39">
        <v>49166.4</v>
      </c>
      <c r="F22" s="39">
        <v>0</v>
      </c>
      <c r="G22" s="11">
        <v>0</v>
      </c>
      <c r="H22" s="48"/>
    </row>
    <row r="23" ht="15" customHeight="1" spans="1:8">
      <c r="A23" s="10" t="s">
        <v>190</v>
      </c>
      <c r="B23" s="47" t="s">
        <v>191</v>
      </c>
      <c r="C23" s="11">
        <v>892846.32</v>
      </c>
      <c r="D23" s="38">
        <v>843679.92</v>
      </c>
      <c r="E23" s="39">
        <v>49166.4</v>
      </c>
      <c r="F23" s="39">
        <v>0</v>
      </c>
      <c r="G23" s="11">
        <v>0</v>
      </c>
      <c r="H23" s="48"/>
    </row>
    <row r="24" ht="15" customHeight="1" spans="1:8">
      <c r="A24" s="10" t="s">
        <v>192</v>
      </c>
      <c r="B24" s="47" t="s">
        <v>193</v>
      </c>
      <c r="C24" s="11">
        <v>1929200.57</v>
      </c>
      <c r="D24" s="38">
        <v>0</v>
      </c>
      <c r="E24" s="39">
        <v>0</v>
      </c>
      <c r="F24" s="39">
        <v>1929200.57</v>
      </c>
      <c r="G24" s="11">
        <v>0</v>
      </c>
      <c r="H24" s="48"/>
    </row>
    <row r="25" ht="15" customHeight="1" spans="1:8">
      <c r="A25" s="10" t="s">
        <v>194</v>
      </c>
      <c r="B25" s="47" t="s">
        <v>195</v>
      </c>
      <c r="C25" s="11">
        <v>1929200.57</v>
      </c>
      <c r="D25" s="38">
        <v>0</v>
      </c>
      <c r="E25" s="39">
        <v>0</v>
      </c>
      <c r="F25" s="39">
        <v>1929200.57</v>
      </c>
      <c r="G25" s="11">
        <v>0</v>
      </c>
      <c r="H25" s="48"/>
    </row>
    <row r="26" ht="15" customHeight="1" spans="1:8">
      <c r="A26" s="10" t="s">
        <v>196</v>
      </c>
      <c r="B26" s="47" t="s">
        <v>197</v>
      </c>
      <c r="C26" s="11">
        <v>1779554.08</v>
      </c>
      <c r="D26" s="38">
        <v>1124320.08</v>
      </c>
      <c r="E26" s="39">
        <v>65554</v>
      </c>
      <c r="F26" s="39">
        <v>589680</v>
      </c>
      <c r="G26" s="11">
        <v>0</v>
      </c>
      <c r="H26" s="48"/>
    </row>
    <row r="27" ht="15" customHeight="1" spans="1:8">
      <c r="A27" s="10" t="s">
        <v>198</v>
      </c>
      <c r="B27" s="47" t="s">
        <v>199</v>
      </c>
      <c r="C27" s="11">
        <v>1779554.08</v>
      </c>
      <c r="D27" s="38">
        <v>1124320.08</v>
      </c>
      <c r="E27" s="39">
        <v>65554</v>
      </c>
      <c r="F27" s="39">
        <v>589680</v>
      </c>
      <c r="G27" s="11">
        <v>0</v>
      </c>
      <c r="H27" s="48"/>
    </row>
    <row r="28" ht="15" customHeight="1" spans="1:8">
      <c r="A28" s="10" t="s">
        <v>200</v>
      </c>
      <c r="B28" s="47" t="s">
        <v>201</v>
      </c>
      <c r="C28" s="11">
        <v>1779554.08</v>
      </c>
      <c r="D28" s="38">
        <v>1124320.08</v>
      </c>
      <c r="E28" s="39">
        <v>65554</v>
      </c>
      <c r="F28" s="39">
        <v>589680</v>
      </c>
      <c r="G28" s="11">
        <v>0</v>
      </c>
      <c r="H28" s="48"/>
    </row>
    <row r="29" ht="15" customHeight="1" spans="1:8">
      <c r="A29" s="10" t="s">
        <v>202</v>
      </c>
      <c r="B29" s="47" t="s">
        <v>203</v>
      </c>
      <c r="C29" s="11">
        <v>842800</v>
      </c>
      <c r="D29" s="38">
        <v>0</v>
      </c>
      <c r="E29" s="39">
        <v>0</v>
      </c>
      <c r="F29" s="39">
        <v>842800</v>
      </c>
      <c r="G29" s="11">
        <v>0</v>
      </c>
      <c r="H29" s="48"/>
    </row>
    <row r="30" ht="15" customHeight="1" spans="1:8">
      <c r="A30" s="10" t="s">
        <v>204</v>
      </c>
      <c r="B30" s="47" t="s">
        <v>205</v>
      </c>
      <c r="C30" s="11">
        <v>598000</v>
      </c>
      <c r="D30" s="38">
        <v>0</v>
      </c>
      <c r="E30" s="39">
        <v>0</v>
      </c>
      <c r="F30" s="39">
        <v>598000</v>
      </c>
      <c r="G30" s="11">
        <v>0</v>
      </c>
      <c r="H30" s="48"/>
    </row>
    <row r="31" ht="15" customHeight="1" spans="1:8">
      <c r="A31" s="10" t="s">
        <v>206</v>
      </c>
      <c r="B31" s="47" t="s">
        <v>207</v>
      </c>
      <c r="C31" s="11">
        <v>598000</v>
      </c>
      <c r="D31" s="38">
        <v>0</v>
      </c>
      <c r="E31" s="39">
        <v>0</v>
      </c>
      <c r="F31" s="39">
        <v>598000</v>
      </c>
      <c r="G31" s="11">
        <v>0</v>
      </c>
      <c r="H31" s="48"/>
    </row>
    <row r="32" ht="15" customHeight="1" spans="1:8">
      <c r="A32" s="10" t="s">
        <v>208</v>
      </c>
      <c r="B32" s="47" t="s">
        <v>209</v>
      </c>
      <c r="C32" s="11">
        <v>244800</v>
      </c>
      <c r="D32" s="38">
        <v>0</v>
      </c>
      <c r="E32" s="39">
        <v>0</v>
      </c>
      <c r="F32" s="39">
        <v>244800</v>
      </c>
      <c r="G32" s="11">
        <v>0</v>
      </c>
      <c r="H32" s="48"/>
    </row>
    <row r="33" ht="15" customHeight="1" spans="1:8">
      <c r="A33" s="10" t="s">
        <v>210</v>
      </c>
      <c r="B33" s="47" t="s">
        <v>211</v>
      </c>
      <c r="C33" s="11">
        <v>244800</v>
      </c>
      <c r="D33" s="38">
        <v>0</v>
      </c>
      <c r="E33" s="39">
        <v>0</v>
      </c>
      <c r="F33" s="39">
        <v>244800</v>
      </c>
      <c r="G33" s="11">
        <v>0</v>
      </c>
      <c r="H33" s="48"/>
    </row>
    <row r="34" ht="15" customHeight="1" spans="1:8">
      <c r="A34" s="10" t="s">
        <v>212</v>
      </c>
      <c r="B34" s="47" t="s">
        <v>213</v>
      </c>
      <c r="C34" s="11">
        <v>20711225.48</v>
      </c>
      <c r="D34" s="38">
        <v>448762.72</v>
      </c>
      <c r="E34" s="39">
        <v>24921.36</v>
      </c>
      <c r="F34" s="39">
        <v>20237541.4</v>
      </c>
      <c r="G34" s="11">
        <v>0</v>
      </c>
      <c r="H34" s="48"/>
    </row>
    <row r="35" ht="15" customHeight="1" spans="1:8">
      <c r="A35" s="10" t="s">
        <v>214</v>
      </c>
      <c r="B35" s="47" t="s">
        <v>215</v>
      </c>
      <c r="C35" s="11">
        <v>20711225.48</v>
      </c>
      <c r="D35" s="38">
        <v>448762.72</v>
      </c>
      <c r="E35" s="39">
        <v>24921.36</v>
      </c>
      <c r="F35" s="39">
        <v>20237541.4</v>
      </c>
      <c r="G35" s="11">
        <v>0</v>
      </c>
      <c r="H35" s="48"/>
    </row>
    <row r="36" ht="15" customHeight="1" spans="1:8">
      <c r="A36" s="10" t="s">
        <v>216</v>
      </c>
      <c r="B36" s="47" t="s">
        <v>217</v>
      </c>
      <c r="C36" s="11">
        <v>473684.08</v>
      </c>
      <c r="D36" s="38">
        <v>448762.72</v>
      </c>
      <c r="E36" s="39">
        <v>24921.36</v>
      </c>
      <c r="F36" s="39">
        <v>0</v>
      </c>
      <c r="G36" s="11">
        <v>0</v>
      </c>
      <c r="H36" s="48"/>
    </row>
    <row r="37" ht="15" customHeight="1" spans="1:8">
      <c r="A37" s="10" t="s">
        <v>218</v>
      </c>
      <c r="B37" s="47" t="s">
        <v>219</v>
      </c>
      <c r="C37" s="11">
        <v>20237541.4</v>
      </c>
      <c r="D37" s="38">
        <v>0</v>
      </c>
      <c r="E37" s="39">
        <v>0</v>
      </c>
      <c r="F37" s="39">
        <v>20237541.4</v>
      </c>
      <c r="G37" s="11">
        <v>0</v>
      </c>
      <c r="H37" s="48"/>
    </row>
    <row r="38" ht="15" customHeight="1" spans="1:8">
      <c r="A38" s="10" t="s">
        <v>220</v>
      </c>
      <c r="B38" s="47" t="s">
        <v>221</v>
      </c>
      <c r="C38" s="11">
        <v>2380476.68</v>
      </c>
      <c r="D38" s="38">
        <v>1439815.24</v>
      </c>
      <c r="E38" s="39">
        <v>82341.44</v>
      </c>
      <c r="F38" s="39">
        <v>858320</v>
      </c>
      <c r="G38" s="11">
        <v>0</v>
      </c>
      <c r="H38" s="48"/>
    </row>
    <row r="39" ht="15" customHeight="1" spans="1:8">
      <c r="A39" s="10" t="s">
        <v>222</v>
      </c>
      <c r="B39" s="47" t="s">
        <v>223</v>
      </c>
      <c r="C39" s="11">
        <v>1522156.68</v>
      </c>
      <c r="D39" s="38">
        <v>1439815.24</v>
      </c>
      <c r="E39" s="39">
        <v>82341.44</v>
      </c>
      <c r="F39" s="39">
        <v>0</v>
      </c>
      <c r="G39" s="11">
        <v>0</v>
      </c>
      <c r="H39" s="48"/>
    </row>
    <row r="40" ht="15" customHeight="1" spans="1:8">
      <c r="A40" s="10" t="s">
        <v>224</v>
      </c>
      <c r="B40" s="47" t="s">
        <v>225</v>
      </c>
      <c r="C40" s="11">
        <v>1522156.68</v>
      </c>
      <c r="D40" s="38">
        <v>1439815.24</v>
      </c>
      <c r="E40" s="39">
        <v>82341.44</v>
      </c>
      <c r="F40" s="39">
        <v>0</v>
      </c>
      <c r="G40" s="11">
        <v>0</v>
      </c>
      <c r="H40" s="48"/>
    </row>
    <row r="41" ht="15" customHeight="1" spans="1:8">
      <c r="A41" s="10" t="s">
        <v>226</v>
      </c>
      <c r="B41" s="47" t="s">
        <v>227</v>
      </c>
      <c r="C41" s="11">
        <v>858320</v>
      </c>
      <c r="D41" s="38">
        <v>0</v>
      </c>
      <c r="E41" s="39">
        <v>0</v>
      </c>
      <c r="F41" s="39">
        <v>858320</v>
      </c>
      <c r="G41" s="11">
        <v>0</v>
      </c>
      <c r="H41" s="48"/>
    </row>
    <row r="42" ht="15" customHeight="1" spans="1:8">
      <c r="A42" s="10" t="s">
        <v>228</v>
      </c>
      <c r="B42" s="47" t="s">
        <v>229</v>
      </c>
      <c r="C42" s="11">
        <v>80000</v>
      </c>
      <c r="D42" s="38">
        <v>0</v>
      </c>
      <c r="E42" s="39">
        <v>0</v>
      </c>
      <c r="F42" s="39">
        <v>80000</v>
      </c>
      <c r="G42" s="11">
        <v>0</v>
      </c>
      <c r="H42" s="48"/>
    </row>
    <row r="43" ht="15" customHeight="1" spans="1:8">
      <c r="A43" s="10" t="s">
        <v>230</v>
      </c>
      <c r="B43" s="47" t="s">
        <v>231</v>
      </c>
      <c r="C43" s="11">
        <v>778320</v>
      </c>
      <c r="D43" s="38">
        <v>0</v>
      </c>
      <c r="E43" s="39">
        <v>0</v>
      </c>
      <c r="F43" s="39">
        <v>778320</v>
      </c>
      <c r="G43" s="11">
        <v>0</v>
      </c>
      <c r="H43" s="48"/>
    </row>
  </sheetData>
  <mergeCells count="4">
    <mergeCell ref="A7:A8"/>
    <mergeCell ref="B7:B8"/>
    <mergeCell ref="C7:C8"/>
    <mergeCell ref="H7:H8"/>
  </mergeCells>
  <pageMargins left="0.75" right="0.75" top="1" bottom="1" header="0.5" footer="0.5"/>
  <pageSetup paperSize="1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showGridLines="0" showZeros="0" zoomScaleSheetLayoutView="60" workbookViewId="0">
      <selection activeCell="A1" sqref="A1"/>
    </sheetView>
  </sheetViews>
  <sheetFormatPr defaultColWidth="7.48181818181818" defaultRowHeight="12.75" customHeight="1" outlineLevelCol="7"/>
  <cols>
    <col min="1" max="1" width="14.3181818181818" style="1" customWidth="1"/>
    <col min="2" max="2" width="25.7727272727273" style="1" customWidth="1"/>
    <col min="3" max="3" width="13.6363636363636" style="1" customWidth="1"/>
    <col min="4" max="4" width="12.2727272727273" style="1" customWidth="1"/>
    <col min="5" max="5" width="13.9090909090909" style="1" customWidth="1"/>
    <col min="6" max="6" width="15.9545454545455" style="1" customWidth="1"/>
    <col min="7" max="7" width="12.2727272727273" style="1" customWidth="1"/>
    <col min="8" max="8" width="12.4090909090909" style="1" customWidth="1"/>
    <col min="9" max="16384" width="7.48181818181818" style="1"/>
  </cols>
  <sheetData>
    <row r="1" customHeight="1" spans="1:8">
      <c r="A1" s="1" t="s">
        <v>20</v>
      </c>
      <c r="E1" s="7"/>
    </row>
    <row r="3" ht="5.25" customHeight="1"/>
    <row r="4" ht="37.5" customHeight="1" spans="1:8">
      <c r="A4" s="40" t="s">
        <v>21</v>
      </c>
      <c r="B4" s="3"/>
      <c r="C4" s="3"/>
      <c r="D4" s="3"/>
      <c r="E4" s="3"/>
      <c r="F4" s="3"/>
      <c r="G4" s="3"/>
      <c r="H4" s="3"/>
    </row>
    <row r="6" customHeight="1" spans="1:8">
      <c r="H6" s="7" t="s">
        <v>42</v>
      </c>
    </row>
    <row r="7" ht="15" customHeight="1" spans="1:8">
      <c r="A7" s="21" t="s">
        <v>158</v>
      </c>
      <c r="B7" s="41" t="s">
        <v>159</v>
      </c>
      <c r="C7" s="21" t="s">
        <v>113</v>
      </c>
      <c r="D7" s="42" t="s">
        <v>160</v>
      </c>
      <c r="E7" s="43"/>
      <c r="F7" s="43" t="s">
        <v>161</v>
      </c>
      <c r="G7" s="44"/>
      <c r="H7" s="21" t="s">
        <v>121</v>
      </c>
    </row>
    <row r="8" ht="23.25" customHeight="1" spans="1:8">
      <c r="A8" s="21"/>
      <c r="B8" s="41"/>
      <c r="C8" s="21"/>
      <c r="D8" s="24" t="s">
        <v>162</v>
      </c>
      <c r="E8" s="8" t="s">
        <v>163</v>
      </c>
      <c r="F8" s="8" t="s">
        <v>164</v>
      </c>
      <c r="G8" s="23" t="s">
        <v>165</v>
      </c>
      <c r="H8" s="21"/>
    </row>
    <row r="9" ht="15" customHeight="1" spans="1:8">
      <c r="A9" s="9" t="s">
        <v>127</v>
      </c>
      <c r="B9" s="9" t="s">
        <v>127</v>
      </c>
      <c r="C9" s="25">
        <v>1</v>
      </c>
      <c r="D9" s="9">
        <v>2</v>
      </c>
      <c r="E9" s="9">
        <v>3</v>
      </c>
      <c r="F9" s="9">
        <v>4</v>
      </c>
      <c r="G9" s="9">
        <v>5</v>
      </c>
      <c r="H9" s="25" t="s">
        <v>127</v>
      </c>
    </row>
    <row r="10" ht="15" customHeight="1" spans="1:8">
      <c r="A10" s="16"/>
      <c r="B10" s="45" t="s">
        <v>113</v>
      </c>
      <c r="C10" s="11">
        <v>33254348.97</v>
      </c>
      <c r="D10" s="38">
        <v>8152665.72</v>
      </c>
      <c r="E10" s="39">
        <v>494141.28</v>
      </c>
      <c r="F10" s="39">
        <v>24607541.97</v>
      </c>
      <c r="G10" s="11">
        <v>0</v>
      </c>
      <c r="H10" s="48"/>
    </row>
    <row r="11" ht="15" customHeight="1" spans="1:8">
      <c r="A11" s="16" t="s">
        <v>166</v>
      </c>
      <c r="B11" s="45" t="s">
        <v>167</v>
      </c>
      <c r="C11" s="11">
        <v>33254348.97</v>
      </c>
      <c r="D11" s="38">
        <v>8152665.72</v>
      </c>
      <c r="E11" s="39">
        <v>494141.28</v>
      </c>
      <c r="F11" s="39">
        <v>24607541.97</v>
      </c>
      <c r="G11" s="11">
        <v>0</v>
      </c>
      <c r="H11" s="48"/>
    </row>
    <row r="12" ht="15" customHeight="1" spans="1:8">
      <c r="A12" s="16" t="s">
        <v>232</v>
      </c>
      <c r="B12" s="45" t="s">
        <v>233</v>
      </c>
      <c r="C12" s="11">
        <v>7878323.22</v>
      </c>
      <c r="D12" s="38">
        <v>7878323.22</v>
      </c>
      <c r="E12" s="39">
        <v>0</v>
      </c>
      <c r="F12" s="39">
        <v>0</v>
      </c>
      <c r="G12" s="11">
        <v>0</v>
      </c>
      <c r="H12" s="48"/>
    </row>
    <row r="13" ht="15" customHeight="1" spans="1:8">
      <c r="A13" s="16" t="s">
        <v>234</v>
      </c>
      <c r="B13" s="45" t="s">
        <v>235</v>
      </c>
      <c r="C13" s="11">
        <v>2271841</v>
      </c>
      <c r="D13" s="38">
        <v>2271841</v>
      </c>
      <c r="E13" s="39">
        <v>0</v>
      </c>
      <c r="F13" s="39">
        <v>0</v>
      </c>
      <c r="G13" s="11">
        <v>0</v>
      </c>
      <c r="H13" s="48"/>
    </row>
    <row r="14" ht="15" customHeight="1" spans="1:8">
      <c r="A14" s="16" t="s">
        <v>236</v>
      </c>
      <c r="B14" s="45" t="s">
        <v>237</v>
      </c>
      <c r="C14" s="11">
        <v>1580640</v>
      </c>
      <c r="D14" s="38">
        <v>1580640</v>
      </c>
      <c r="E14" s="39">
        <v>0</v>
      </c>
      <c r="F14" s="39">
        <v>0</v>
      </c>
      <c r="G14" s="11">
        <v>0</v>
      </c>
      <c r="H14" s="48"/>
    </row>
    <row r="15" ht="15" customHeight="1" spans="1:8">
      <c r="A15" s="16" t="s">
        <v>238</v>
      </c>
      <c r="B15" s="45" t="s">
        <v>239</v>
      </c>
      <c r="C15" s="11">
        <v>2541111.5</v>
      </c>
      <c r="D15" s="38">
        <v>2541111.5</v>
      </c>
      <c r="E15" s="39">
        <v>0</v>
      </c>
      <c r="F15" s="39">
        <v>0</v>
      </c>
      <c r="G15" s="11">
        <v>0</v>
      </c>
      <c r="H15" s="48"/>
    </row>
    <row r="16" ht="15" customHeight="1" spans="1:8">
      <c r="A16" s="16" t="s">
        <v>240</v>
      </c>
      <c r="B16" s="45" t="s">
        <v>241</v>
      </c>
      <c r="C16" s="11">
        <v>696120</v>
      </c>
      <c r="D16" s="38">
        <v>696120</v>
      </c>
      <c r="E16" s="39">
        <v>0</v>
      </c>
      <c r="F16" s="39">
        <v>0</v>
      </c>
      <c r="G16" s="11">
        <v>0</v>
      </c>
      <c r="H16" s="48"/>
    </row>
    <row r="17" ht="15" customHeight="1" spans="1:8">
      <c r="A17" s="16" t="s">
        <v>242</v>
      </c>
      <c r="B17" s="45" t="s">
        <v>243</v>
      </c>
      <c r="C17" s="11">
        <v>278454.72</v>
      </c>
      <c r="D17" s="38">
        <v>278454.72</v>
      </c>
      <c r="E17" s="39">
        <v>0</v>
      </c>
      <c r="F17" s="39">
        <v>0</v>
      </c>
      <c r="G17" s="11">
        <v>0</v>
      </c>
      <c r="H17" s="48"/>
    </row>
    <row r="18" ht="15" customHeight="1" spans="1:8">
      <c r="A18" s="16" t="s">
        <v>244</v>
      </c>
      <c r="B18" s="45" t="s">
        <v>245</v>
      </c>
      <c r="C18" s="11">
        <v>136596</v>
      </c>
      <c r="D18" s="38">
        <v>136596</v>
      </c>
      <c r="E18" s="39">
        <v>0</v>
      </c>
      <c r="F18" s="39">
        <v>0</v>
      </c>
      <c r="G18" s="11">
        <v>0</v>
      </c>
      <c r="H18" s="48"/>
    </row>
    <row r="19" ht="15" customHeight="1" spans="1:8">
      <c r="A19" s="16" t="s">
        <v>246</v>
      </c>
      <c r="B19" s="45" t="s">
        <v>247</v>
      </c>
      <c r="C19" s="11">
        <v>373560</v>
      </c>
      <c r="D19" s="38">
        <v>373560</v>
      </c>
      <c r="E19" s="39">
        <v>0</v>
      </c>
      <c r="F19" s="39">
        <v>0</v>
      </c>
      <c r="G19" s="11">
        <v>0</v>
      </c>
      <c r="H19" s="48"/>
    </row>
    <row r="20" ht="15" customHeight="1" spans="1:8">
      <c r="A20" s="16" t="s">
        <v>248</v>
      </c>
      <c r="B20" s="45" t="s">
        <v>249</v>
      </c>
      <c r="C20" s="11">
        <v>22137042.68</v>
      </c>
      <c r="D20" s="38">
        <v>174240</v>
      </c>
      <c r="E20" s="39">
        <v>494141.28</v>
      </c>
      <c r="F20" s="39">
        <v>21468661.4</v>
      </c>
      <c r="G20" s="11">
        <v>0</v>
      </c>
      <c r="H20" s="48"/>
    </row>
    <row r="21" ht="15" customHeight="1" spans="1:8">
      <c r="A21" s="16" t="s">
        <v>250</v>
      </c>
      <c r="B21" s="45" t="s">
        <v>251</v>
      </c>
      <c r="C21" s="11">
        <v>2133200</v>
      </c>
      <c r="D21" s="38">
        <v>0</v>
      </c>
      <c r="E21" s="39">
        <v>254400</v>
      </c>
      <c r="F21" s="39">
        <v>1878800</v>
      </c>
      <c r="G21" s="11">
        <v>0</v>
      </c>
      <c r="H21" s="48"/>
    </row>
    <row r="22" ht="15" customHeight="1" spans="1:8">
      <c r="A22" s="16" t="s">
        <v>252</v>
      </c>
      <c r="B22" s="45" t="s">
        <v>253</v>
      </c>
      <c r="C22" s="11">
        <v>140800</v>
      </c>
      <c r="D22" s="38">
        <v>0</v>
      </c>
      <c r="E22" s="39">
        <v>0</v>
      </c>
      <c r="F22" s="39">
        <v>140800</v>
      </c>
      <c r="G22" s="11">
        <v>0</v>
      </c>
      <c r="H22" s="48"/>
    </row>
    <row r="23" ht="15" customHeight="1" spans="1:8">
      <c r="A23" s="16" t="s">
        <v>254</v>
      </c>
      <c r="B23" s="45" t="s">
        <v>255</v>
      </c>
      <c r="C23" s="11">
        <v>26500</v>
      </c>
      <c r="D23" s="38">
        <v>0</v>
      </c>
      <c r="E23" s="39">
        <v>26500</v>
      </c>
      <c r="F23" s="39">
        <v>0</v>
      </c>
      <c r="G23" s="11">
        <v>0</v>
      </c>
      <c r="H23" s="48"/>
    </row>
    <row r="24" ht="15" customHeight="1" spans="1:8">
      <c r="A24" s="16" t="s">
        <v>256</v>
      </c>
      <c r="B24" s="45" t="s">
        <v>257</v>
      </c>
      <c r="C24" s="11">
        <v>278500</v>
      </c>
      <c r="D24" s="38">
        <v>0</v>
      </c>
      <c r="E24" s="39">
        <v>26500</v>
      </c>
      <c r="F24" s="39">
        <v>252000</v>
      </c>
      <c r="G24" s="11">
        <v>0</v>
      </c>
      <c r="H24" s="48"/>
    </row>
    <row r="25" ht="15" customHeight="1" spans="1:8">
      <c r="A25" s="16" t="s">
        <v>258</v>
      </c>
      <c r="B25" s="45" t="s">
        <v>259</v>
      </c>
      <c r="C25" s="11">
        <v>156000</v>
      </c>
      <c r="D25" s="38">
        <v>0</v>
      </c>
      <c r="E25" s="39">
        <v>0</v>
      </c>
      <c r="F25" s="39">
        <v>156000</v>
      </c>
      <c r="G25" s="11">
        <v>0</v>
      </c>
      <c r="H25" s="48"/>
    </row>
    <row r="26" ht="15" customHeight="1" spans="1:8">
      <c r="A26" s="16" t="s">
        <v>260</v>
      </c>
      <c r="B26" s="45" t="s">
        <v>261</v>
      </c>
      <c r="C26" s="11">
        <v>42400</v>
      </c>
      <c r="D26" s="38">
        <v>0</v>
      </c>
      <c r="E26" s="39">
        <v>42400</v>
      </c>
      <c r="F26" s="39">
        <v>0</v>
      </c>
      <c r="G26" s="11">
        <v>0</v>
      </c>
      <c r="H26" s="48"/>
    </row>
    <row r="27" ht="15" customHeight="1" spans="1:8">
      <c r="A27" s="16" t="s">
        <v>262</v>
      </c>
      <c r="B27" s="45" t="s">
        <v>263</v>
      </c>
      <c r="C27" s="11">
        <v>500000</v>
      </c>
      <c r="D27" s="38">
        <v>0</v>
      </c>
      <c r="E27" s="39">
        <v>0</v>
      </c>
      <c r="F27" s="39">
        <v>500000</v>
      </c>
      <c r="G27" s="11">
        <v>0</v>
      </c>
      <c r="H27" s="48"/>
    </row>
    <row r="28" ht="15" customHeight="1" spans="1:8">
      <c r="A28" s="16" t="s">
        <v>264</v>
      </c>
      <c r="B28" s="45" t="s">
        <v>265</v>
      </c>
      <c r="C28" s="11">
        <v>400000</v>
      </c>
      <c r="D28" s="38">
        <v>0</v>
      </c>
      <c r="E28" s="39">
        <v>0</v>
      </c>
      <c r="F28" s="39">
        <v>400000</v>
      </c>
      <c r="G28" s="11">
        <v>0</v>
      </c>
      <c r="H28" s="48"/>
    </row>
    <row r="29" ht="15" customHeight="1" spans="1:8">
      <c r="A29" s="16" t="s">
        <v>266</v>
      </c>
      <c r="B29" s="45" t="s">
        <v>267</v>
      </c>
      <c r="C29" s="11">
        <v>245000</v>
      </c>
      <c r="D29" s="38">
        <v>0</v>
      </c>
      <c r="E29" s="39">
        <v>0</v>
      </c>
      <c r="F29" s="39">
        <v>245000</v>
      </c>
      <c r="G29" s="11">
        <v>0</v>
      </c>
      <c r="H29" s="48"/>
    </row>
    <row r="30" ht="15" customHeight="1" spans="1:8">
      <c r="A30" s="16" t="s">
        <v>268</v>
      </c>
      <c r="B30" s="45" t="s">
        <v>269</v>
      </c>
      <c r="C30" s="11">
        <v>10600</v>
      </c>
      <c r="D30" s="38">
        <v>0</v>
      </c>
      <c r="E30" s="39">
        <v>10600</v>
      </c>
      <c r="F30" s="39">
        <v>0</v>
      </c>
      <c r="G30" s="11">
        <v>0</v>
      </c>
      <c r="H30" s="48"/>
    </row>
    <row r="31" ht="15" customHeight="1" spans="1:8">
      <c r="A31" s="16" t="s">
        <v>270</v>
      </c>
      <c r="B31" s="45" t="s">
        <v>271</v>
      </c>
      <c r="C31" s="11">
        <v>10085156.4</v>
      </c>
      <c r="D31" s="38">
        <v>0</v>
      </c>
      <c r="E31" s="39">
        <v>0</v>
      </c>
      <c r="F31" s="39">
        <v>10085156.4</v>
      </c>
      <c r="G31" s="11">
        <v>0</v>
      </c>
      <c r="H31" s="48"/>
    </row>
    <row r="32" ht="15" customHeight="1" spans="1:8">
      <c r="A32" s="16" t="s">
        <v>272</v>
      </c>
      <c r="B32" s="45" t="s">
        <v>273</v>
      </c>
      <c r="C32" s="11">
        <v>83741.28</v>
      </c>
      <c r="D32" s="38">
        <v>0</v>
      </c>
      <c r="E32" s="39">
        <v>83741.28</v>
      </c>
      <c r="F32" s="39">
        <v>0</v>
      </c>
      <c r="G32" s="11">
        <v>0</v>
      </c>
      <c r="H32" s="48"/>
    </row>
    <row r="33" ht="15" customHeight="1" spans="1:8">
      <c r="A33" s="16" t="s">
        <v>274</v>
      </c>
      <c r="B33" s="45" t="s">
        <v>275</v>
      </c>
      <c r="C33" s="11">
        <v>50000</v>
      </c>
      <c r="D33" s="38">
        <v>0</v>
      </c>
      <c r="E33" s="39">
        <v>50000</v>
      </c>
      <c r="F33" s="39">
        <v>0</v>
      </c>
      <c r="G33" s="11">
        <v>0</v>
      </c>
      <c r="H33" s="48"/>
    </row>
    <row r="34" ht="15" customHeight="1" spans="1:8">
      <c r="A34" s="16" t="s">
        <v>276</v>
      </c>
      <c r="B34" s="45" t="s">
        <v>277</v>
      </c>
      <c r="C34" s="11">
        <v>174240</v>
      </c>
      <c r="D34" s="38">
        <v>174240</v>
      </c>
      <c r="E34" s="39">
        <v>0</v>
      </c>
      <c r="F34" s="39">
        <v>0</v>
      </c>
      <c r="G34" s="11">
        <v>0</v>
      </c>
      <c r="H34" s="48"/>
    </row>
    <row r="35" ht="15" customHeight="1" spans="1:8">
      <c r="A35" s="16" t="s">
        <v>278</v>
      </c>
      <c r="B35" s="45" t="s">
        <v>279</v>
      </c>
      <c r="C35" s="11">
        <v>7810905</v>
      </c>
      <c r="D35" s="38">
        <v>0</v>
      </c>
      <c r="E35" s="39">
        <v>0</v>
      </c>
      <c r="F35" s="39">
        <v>7810905</v>
      </c>
      <c r="G35" s="11">
        <v>0</v>
      </c>
      <c r="H35" s="48"/>
    </row>
    <row r="36" ht="15" customHeight="1" spans="1:8">
      <c r="A36" s="16" t="s">
        <v>280</v>
      </c>
      <c r="B36" s="45" t="s">
        <v>281</v>
      </c>
      <c r="C36" s="11">
        <v>3038983.07</v>
      </c>
      <c r="D36" s="38">
        <v>100102.5</v>
      </c>
      <c r="E36" s="39">
        <v>0</v>
      </c>
      <c r="F36" s="39">
        <v>2938880.57</v>
      </c>
      <c r="G36" s="11">
        <v>0</v>
      </c>
      <c r="H36" s="48"/>
    </row>
    <row r="37" ht="15" customHeight="1" spans="1:8">
      <c r="A37" s="16" t="s">
        <v>282</v>
      </c>
      <c r="B37" s="45" t="s">
        <v>283</v>
      </c>
      <c r="C37" s="11">
        <v>34972.5</v>
      </c>
      <c r="D37" s="38">
        <v>34972.5</v>
      </c>
      <c r="E37" s="39">
        <v>0</v>
      </c>
      <c r="F37" s="39">
        <v>0</v>
      </c>
      <c r="G37" s="11">
        <v>0</v>
      </c>
      <c r="H37" s="48"/>
    </row>
    <row r="38" ht="15" customHeight="1" spans="1:8">
      <c r="A38" s="16" t="s">
        <v>284</v>
      </c>
      <c r="B38" s="45" t="s">
        <v>285</v>
      </c>
      <c r="C38" s="11">
        <v>672600</v>
      </c>
      <c r="D38" s="38">
        <v>12600</v>
      </c>
      <c r="E38" s="39">
        <v>0</v>
      </c>
      <c r="F38" s="39">
        <v>660000</v>
      </c>
      <c r="G38" s="11">
        <v>0</v>
      </c>
      <c r="H38" s="48"/>
    </row>
    <row r="39" ht="15" customHeight="1" spans="1:8">
      <c r="A39" s="16" t="s">
        <v>286</v>
      </c>
      <c r="B39" s="45" t="s">
        <v>287</v>
      </c>
      <c r="C39" s="11">
        <v>592920</v>
      </c>
      <c r="D39" s="38">
        <v>3240</v>
      </c>
      <c r="E39" s="39">
        <v>0</v>
      </c>
      <c r="F39" s="39">
        <v>589680</v>
      </c>
      <c r="G39" s="11">
        <v>0</v>
      </c>
      <c r="H39" s="48"/>
    </row>
    <row r="40" ht="15" customHeight="1" spans="1:8">
      <c r="A40" s="16" t="s">
        <v>288</v>
      </c>
      <c r="B40" s="45" t="s">
        <v>289</v>
      </c>
      <c r="C40" s="11">
        <v>1738490.57</v>
      </c>
      <c r="D40" s="38">
        <v>49290</v>
      </c>
      <c r="E40" s="39">
        <v>0</v>
      </c>
      <c r="F40" s="39">
        <v>1689200.57</v>
      </c>
      <c r="G40" s="11">
        <v>0</v>
      </c>
      <c r="H40" s="48"/>
    </row>
    <row r="41" ht="15" customHeight="1" spans="1:8">
      <c r="A41" s="16" t="s">
        <v>290</v>
      </c>
      <c r="B41" s="45" t="s">
        <v>291</v>
      </c>
      <c r="C41" s="11">
        <v>200000</v>
      </c>
      <c r="D41" s="38">
        <v>0</v>
      </c>
      <c r="E41" s="39">
        <v>0</v>
      </c>
      <c r="F41" s="39">
        <v>200000</v>
      </c>
      <c r="G41" s="11">
        <v>0</v>
      </c>
      <c r="H41" s="48"/>
    </row>
    <row r="42" ht="15" customHeight="1" spans="1:8">
      <c r="A42" s="16" t="s">
        <v>292</v>
      </c>
      <c r="B42" s="45" t="s">
        <v>293</v>
      </c>
      <c r="C42" s="11">
        <v>200000</v>
      </c>
      <c r="D42" s="38">
        <v>0</v>
      </c>
      <c r="E42" s="39">
        <v>0</v>
      </c>
      <c r="F42" s="39">
        <v>200000</v>
      </c>
      <c r="G42" s="11">
        <v>0</v>
      </c>
      <c r="H42" s="48"/>
    </row>
  </sheetData>
  <mergeCells count="4">
    <mergeCell ref="A7:A8"/>
    <mergeCell ref="B7:B8"/>
    <mergeCell ref="C7:C8"/>
    <mergeCell ref="H7:H8"/>
  </mergeCells>
  <pageMargins left="0.75" right="0.75" top="1" bottom="1" header="0.5" footer="0.5"/>
  <pageSetup paperSize="1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SheetLayoutView="60" topLeftCell="A17" workbookViewId="0">
      <selection activeCell="A1" sqref="A1"/>
    </sheetView>
  </sheetViews>
  <sheetFormatPr defaultColWidth="7.48181818181818" defaultRowHeight="12.75" customHeight="1" outlineLevelCol="5"/>
  <cols>
    <col min="1" max="1" width="14.0454545454545" style="1" customWidth="1"/>
    <col min="2" max="2" width="26.8636363636364" style="1" customWidth="1"/>
    <col min="3" max="5" width="16.5" style="1" customWidth="1"/>
    <col min="6" max="6" width="12.4090909090909" style="1" customWidth="1"/>
    <col min="7" max="16384" width="7.48181818181818" style="1"/>
  </cols>
  <sheetData>
    <row r="1" customHeight="1" spans="1:6">
      <c r="A1" s="1" t="s">
        <v>22</v>
      </c>
      <c r="E1" s="7"/>
    </row>
    <row r="3" ht="5.25" customHeight="1"/>
    <row r="4" ht="37.5" customHeight="1" spans="1:6">
      <c r="A4" s="40" t="s">
        <v>23</v>
      </c>
      <c r="B4" s="3"/>
      <c r="C4" s="3"/>
      <c r="D4" s="3"/>
      <c r="E4" s="3"/>
      <c r="F4" s="3"/>
    </row>
    <row r="6" customHeight="1" spans="1:6">
      <c r="F6" s="7" t="s">
        <v>42</v>
      </c>
    </row>
    <row r="7" ht="15" customHeight="1" spans="1:6">
      <c r="A7" s="21" t="s">
        <v>158</v>
      </c>
      <c r="B7" s="46" t="s">
        <v>159</v>
      </c>
      <c r="C7" s="46" t="s">
        <v>113</v>
      </c>
      <c r="D7" s="42" t="s">
        <v>160</v>
      </c>
      <c r="E7" s="43"/>
      <c r="F7" s="21" t="s">
        <v>121</v>
      </c>
    </row>
    <row r="8" ht="23.25" customHeight="1" spans="1:6">
      <c r="A8" s="21"/>
      <c r="B8" s="46"/>
      <c r="C8" s="46"/>
      <c r="D8" s="24" t="s">
        <v>162</v>
      </c>
      <c r="E8" s="8" t="s">
        <v>163</v>
      </c>
      <c r="F8" s="21"/>
    </row>
    <row r="9" ht="15" customHeight="1" spans="1:6">
      <c r="A9" s="25" t="s">
        <v>127</v>
      </c>
      <c r="B9" s="25" t="s">
        <v>127</v>
      </c>
      <c r="C9" s="25">
        <v>1</v>
      </c>
      <c r="D9" s="9">
        <v>2</v>
      </c>
      <c r="E9" s="9">
        <v>3</v>
      </c>
      <c r="F9" s="25" t="s">
        <v>127</v>
      </c>
    </row>
    <row r="10" ht="15" customHeight="1" spans="1:6">
      <c r="A10" s="10"/>
      <c r="B10" s="47" t="s">
        <v>113</v>
      </c>
      <c r="C10" s="11">
        <v>8646807</v>
      </c>
      <c r="D10" s="38">
        <v>8152665.72</v>
      </c>
      <c r="E10" s="11">
        <v>494141.28</v>
      </c>
      <c r="F10" s="16"/>
    </row>
    <row r="11" ht="15" customHeight="1" spans="1:6">
      <c r="A11" s="10" t="s">
        <v>166</v>
      </c>
      <c r="B11" s="47" t="s">
        <v>167</v>
      </c>
      <c r="C11" s="11">
        <v>8646807</v>
      </c>
      <c r="D11" s="38">
        <v>8152665.72</v>
      </c>
      <c r="E11" s="11">
        <v>494141.28</v>
      </c>
      <c r="F11" s="16"/>
    </row>
    <row r="12" ht="15" customHeight="1" spans="1:6">
      <c r="A12" s="10" t="s">
        <v>168</v>
      </c>
      <c r="B12" s="47" t="s">
        <v>169</v>
      </c>
      <c r="C12" s="11">
        <v>3627434.02</v>
      </c>
      <c r="D12" s="38">
        <v>3405057.46</v>
      </c>
      <c r="E12" s="11">
        <v>222376.56</v>
      </c>
      <c r="F12" s="16"/>
    </row>
    <row r="13" ht="15" customHeight="1" spans="1:6">
      <c r="A13" s="10" t="s">
        <v>170</v>
      </c>
      <c r="B13" s="47" t="s">
        <v>171</v>
      </c>
      <c r="C13" s="11">
        <v>3627434.02</v>
      </c>
      <c r="D13" s="38">
        <v>3405057.46</v>
      </c>
      <c r="E13" s="11">
        <v>222376.56</v>
      </c>
      <c r="F13" s="16"/>
    </row>
    <row r="14" ht="15" customHeight="1" spans="1:6">
      <c r="A14" s="10" t="s">
        <v>172</v>
      </c>
      <c r="B14" s="47" t="s">
        <v>173</v>
      </c>
      <c r="C14" s="11">
        <v>3627434.02</v>
      </c>
      <c r="D14" s="38">
        <v>3405057.46</v>
      </c>
      <c r="E14" s="11">
        <v>222376.56</v>
      </c>
      <c r="F14" s="16"/>
    </row>
    <row r="15" ht="15" customHeight="1" spans="1:6">
      <c r="A15" s="10" t="s">
        <v>180</v>
      </c>
      <c r="B15" s="47" t="s">
        <v>181</v>
      </c>
      <c r="C15" s="11">
        <v>940811.82</v>
      </c>
      <c r="D15" s="38">
        <v>891030.3</v>
      </c>
      <c r="E15" s="11">
        <v>49781.52</v>
      </c>
      <c r="F15" s="16"/>
    </row>
    <row r="16" ht="15" customHeight="1" spans="1:6">
      <c r="A16" s="10" t="s">
        <v>182</v>
      </c>
      <c r="B16" s="47" t="s">
        <v>183</v>
      </c>
      <c r="C16" s="11">
        <v>940811.82</v>
      </c>
      <c r="D16" s="38">
        <v>891030.3</v>
      </c>
      <c r="E16" s="11">
        <v>49781.52</v>
      </c>
      <c r="F16" s="16"/>
    </row>
    <row r="17" ht="15" customHeight="1" spans="1:6">
      <c r="A17" s="10" t="s">
        <v>184</v>
      </c>
      <c r="B17" s="47" t="s">
        <v>185</v>
      </c>
      <c r="C17" s="11">
        <v>940811.82</v>
      </c>
      <c r="D17" s="38">
        <v>891030.3</v>
      </c>
      <c r="E17" s="11">
        <v>49781.52</v>
      </c>
      <c r="F17" s="16"/>
    </row>
    <row r="18" ht="15" customHeight="1" spans="1:6">
      <c r="A18" s="10" t="s">
        <v>186</v>
      </c>
      <c r="B18" s="47" t="s">
        <v>187</v>
      </c>
      <c r="C18" s="11">
        <v>892846.32</v>
      </c>
      <c r="D18" s="38">
        <v>843679.92</v>
      </c>
      <c r="E18" s="11">
        <v>49166.4</v>
      </c>
      <c r="F18" s="16"/>
    </row>
    <row r="19" ht="15" customHeight="1" spans="1:6">
      <c r="A19" s="10" t="s">
        <v>188</v>
      </c>
      <c r="B19" s="47" t="s">
        <v>189</v>
      </c>
      <c r="C19" s="11">
        <v>892846.32</v>
      </c>
      <c r="D19" s="38">
        <v>843679.92</v>
      </c>
      <c r="E19" s="11">
        <v>49166.4</v>
      </c>
      <c r="F19" s="16"/>
    </row>
    <row r="20" ht="15" customHeight="1" spans="1:6">
      <c r="A20" s="10" t="s">
        <v>190</v>
      </c>
      <c r="B20" s="47" t="s">
        <v>191</v>
      </c>
      <c r="C20" s="11">
        <v>892846.32</v>
      </c>
      <c r="D20" s="38">
        <v>843679.92</v>
      </c>
      <c r="E20" s="11">
        <v>49166.4</v>
      </c>
      <c r="F20" s="16"/>
    </row>
    <row r="21" ht="15" customHeight="1" spans="1:6">
      <c r="A21" s="10" t="s">
        <v>196</v>
      </c>
      <c r="B21" s="47" t="s">
        <v>197</v>
      </c>
      <c r="C21" s="11">
        <v>1189874.08</v>
      </c>
      <c r="D21" s="38">
        <v>1124320.08</v>
      </c>
      <c r="E21" s="11">
        <v>65554</v>
      </c>
      <c r="F21" s="16"/>
    </row>
    <row r="22" ht="15" customHeight="1" spans="1:6">
      <c r="A22" s="10" t="s">
        <v>198</v>
      </c>
      <c r="B22" s="47" t="s">
        <v>199</v>
      </c>
      <c r="C22" s="11">
        <v>1189874.08</v>
      </c>
      <c r="D22" s="38">
        <v>1124320.08</v>
      </c>
      <c r="E22" s="11">
        <v>65554</v>
      </c>
      <c r="F22" s="16"/>
    </row>
    <row r="23" ht="15" customHeight="1" spans="1:6">
      <c r="A23" s="10" t="s">
        <v>200</v>
      </c>
      <c r="B23" s="47" t="s">
        <v>201</v>
      </c>
      <c r="C23" s="11">
        <v>1189874.08</v>
      </c>
      <c r="D23" s="38">
        <v>1124320.08</v>
      </c>
      <c r="E23" s="11">
        <v>65554</v>
      </c>
      <c r="F23" s="16"/>
    </row>
    <row r="24" ht="15" customHeight="1" spans="1:6">
      <c r="A24" s="10" t="s">
        <v>212</v>
      </c>
      <c r="B24" s="47" t="s">
        <v>213</v>
      </c>
      <c r="C24" s="11">
        <v>473684.08</v>
      </c>
      <c r="D24" s="38">
        <v>448762.72</v>
      </c>
      <c r="E24" s="11">
        <v>24921.36</v>
      </c>
      <c r="F24" s="16"/>
    </row>
    <row r="25" ht="15" customHeight="1" spans="1:6">
      <c r="A25" s="10" t="s">
        <v>214</v>
      </c>
      <c r="B25" s="47" t="s">
        <v>215</v>
      </c>
      <c r="C25" s="11">
        <v>473684.08</v>
      </c>
      <c r="D25" s="38">
        <v>448762.72</v>
      </c>
      <c r="E25" s="11">
        <v>24921.36</v>
      </c>
      <c r="F25" s="16"/>
    </row>
    <row r="26" ht="15" customHeight="1" spans="1:6">
      <c r="A26" s="10" t="s">
        <v>216</v>
      </c>
      <c r="B26" s="47" t="s">
        <v>217</v>
      </c>
      <c r="C26" s="11">
        <v>473684.08</v>
      </c>
      <c r="D26" s="38">
        <v>448762.72</v>
      </c>
      <c r="E26" s="11">
        <v>24921.36</v>
      </c>
      <c r="F26" s="16"/>
    </row>
    <row r="27" ht="15" customHeight="1" spans="1:6">
      <c r="A27" s="10" t="s">
        <v>220</v>
      </c>
      <c r="B27" s="47" t="s">
        <v>221</v>
      </c>
      <c r="C27" s="11">
        <v>1522156.68</v>
      </c>
      <c r="D27" s="38">
        <v>1439815.24</v>
      </c>
      <c r="E27" s="11">
        <v>82341.44</v>
      </c>
      <c r="F27" s="16"/>
    </row>
    <row r="28" ht="15" customHeight="1" spans="1:6">
      <c r="A28" s="10" t="s">
        <v>222</v>
      </c>
      <c r="B28" s="47" t="s">
        <v>223</v>
      </c>
      <c r="C28" s="11">
        <v>1522156.68</v>
      </c>
      <c r="D28" s="38">
        <v>1439815.24</v>
      </c>
      <c r="E28" s="11">
        <v>82341.44</v>
      </c>
      <c r="F28" s="16"/>
    </row>
    <row r="29" ht="15" customHeight="1" spans="1:6">
      <c r="A29" s="10" t="s">
        <v>224</v>
      </c>
      <c r="B29" s="47" t="s">
        <v>225</v>
      </c>
      <c r="C29" s="11">
        <v>1522156.68</v>
      </c>
      <c r="D29" s="38">
        <v>1439815.24</v>
      </c>
      <c r="E29" s="11">
        <v>82341.44</v>
      </c>
      <c r="F29" s="16"/>
    </row>
  </sheetData>
  <mergeCells count="4">
    <mergeCell ref="A7:A8"/>
    <mergeCell ref="B7:B8"/>
    <mergeCell ref="C7:C8"/>
    <mergeCell ref="F7:F8"/>
  </mergeCells>
  <pageMargins left="0.75" right="0.75" top="1" bottom="1" header="0.5" footer="0.5"/>
  <pageSetup paperSize="1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01）部门综合预算收支总表</vt:lpstr>
      <vt:lpstr>02）部门综合预算收入总表</vt:lpstr>
      <vt:lpstr>03）部门综合预算支出总表</vt:lpstr>
      <vt:lpstr>04）部门综合预算财政拨款收支总表</vt:lpstr>
      <vt:lpstr>05）一般公共预算支出表（按功能科目）</vt:lpstr>
      <vt:lpstr>06）一般公共预算支出表（按经济科目）</vt:lpstr>
      <vt:lpstr>07）一般公共预算基本支出表（按功能科目）</vt:lpstr>
      <vt:lpstr>08）一般公共预算基本支出表（按经济科目）</vt:lpstr>
      <vt:lpstr>09）政府性基金预算支出明细表（按功能科目）</vt:lpstr>
      <vt:lpstr>10）政府性基金预算支出明细表（按经济科目）</vt:lpstr>
      <vt:lpstr>11）“三公”经费及会议、培训费</vt:lpstr>
      <vt:lpstr>12）政府采购预算表</vt:lpstr>
      <vt:lpstr>13）专项资金明细表</vt:lpstr>
      <vt:lpstr>14）项目绩效目标情况表</vt:lpstr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瑾</cp:lastModifiedBy>
  <dcterms:created xsi:type="dcterms:W3CDTF">2023-05-12T11:15:00Z</dcterms:created>
  <dcterms:modified xsi:type="dcterms:W3CDTF">2025-12-03T03:26:29Z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B9D8F407114D476BA3A50AA1F8596FA9_12</vt:lpwstr>
  </property>
  <property fmtid="{D5CDD505-2E9C-101B-9397-08002B2CF9AE}" pid="4" name="CalculationRule">
    <vt:i4>0</vt:i4>
  </property>
</Properties>
</file>